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40" windowHeight="7485" firstSheet="1" activeTab="1"/>
  </bookViews>
  <sheets>
    <sheet name="Calendar v1.1" sheetId="1" state="hidden" r:id="rId1"/>
    <sheet name="HFC Calendar 2019 (2)" sheetId="5" r:id="rId2"/>
    <sheet name="Sheet1" sheetId="3" r:id="rId3"/>
  </sheets>
  <definedNames>
    <definedName name="_xlnm.Print_Area" localSheetId="1">'HFC Calendar 2019 (2)'!$A$1:$G$95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1" l="1"/>
  <c r="K51" i="1"/>
  <c r="E51" i="1"/>
  <c r="K49" i="1"/>
  <c r="E49" i="1"/>
  <c r="K46" i="1"/>
  <c r="E46" i="1"/>
  <c r="K42" i="1"/>
  <c r="K40" i="1"/>
  <c r="Q38" i="1"/>
  <c r="K38" i="1"/>
  <c r="E38" i="1"/>
  <c r="Q36" i="1"/>
  <c r="K36" i="1"/>
  <c r="E36" i="1"/>
  <c r="Q34" i="1"/>
  <c r="K34" i="1"/>
  <c r="E34" i="1"/>
  <c r="K29" i="1"/>
  <c r="Q27" i="1"/>
  <c r="K27" i="1"/>
  <c r="E27" i="1"/>
  <c r="Q25" i="1"/>
  <c r="K25" i="1"/>
  <c r="E25" i="1"/>
  <c r="E23" i="1"/>
  <c r="Q13" i="1"/>
  <c r="E13" i="1"/>
  <c r="K10" i="1"/>
  <c r="E10" i="1"/>
  <c r="Q8" i="1"/>
  <c r="K8" i="1"/>
  <c r="E8" i="1"/>
  <c r="B7" i="1"/>
  <c r="B9" i="1" s="1"/>
  <c r="A7" i="1"/>
  <c r="A9" i="1" s="1"/>
  <c r="A12" i="1" s="1"/>
  <c r="G5" i="1" s="1"/>
  <c r="G7" i="1" s="1"/>
  <c r="G9" i="1" s="1"/>
  <c r="G12" i="1" s="1"/>
  <c r="M5" i="1" s="1"/>
  <c r="M7" i="1" s="1"/>
  <c r="M9" i="1" s="1"/>
  <c r="M12" i="1" s="1"/>
  <c r="M14" i="1" s="1"/>
  <c r="A20" i="1" s="1"/>
  <c r="A22" i="1" s="1"/>
  <c r="A24" i="1" s="1"/>
  <c r="A26" i="1" s="1"/>
  <c r="G20" i="1" s="1"/>
  <c r="G22" i="1" s="1"/>
  <c r="G24" i="1" s="1"/>
  <c r="G26" i="1" s="1"/>
  <c r="G28" i="1" s="1"/>
  <c r="M20" i="1" s="1"/>
  <c r="M22" i="1" s="1"/>
  <c r="M24" i="1" s="1"/>
  <c r="M26" i="1" s="1"/>
  <c r="A33" i="1" s="1"/>
  <c r="A35" i="1" s="1"/>
  <c r="A37" i="1" s="1"/>
  <c r="A39" i="1" s="1"/>
  <c r="G33" i="1" s="1"/>
  <c r="G35" i="1" s="1"/>
  <c r="G37" i="1" s="1"/>
  <c r="G39" i="1" s="1"/>
  <c r="G41" i="1" s="1"/>
  <c r="M33" i="1" s="1"/>
  <c r="M35" i="1" s="1"/>
  <c r="M37" i="1" s="1"/>
  <c r="M39" i="1" s="1"/>
  <c r="A45" i="1" s="1"/>
  <c r="A48" i="1" s="1"/>
  <c r="A50" i="1" s="1"/>
  <c r="A52" i="1" s="1"/>
  <c r="G45" i="1" s="1"/>
  <c r="G48" i="1" s="1"/>
  <c r="G50" i="1" s="1"/>
  <c r="G52" i="1" s="1"/>
  <c r="G54" i="1" s="1"/>
  <c r="M45" i="1" s="1"/>
  <c r="M48" i="1" s="1"/>
  <c r="M50" i="1" s="1"/>
  <c r="M52" i="1" s="1"/>
  <c r="Q6" i="1"/>
  <c r="B12" i="1" l="1"/>
  <c r="H5" i="1"/>
  <c r="H7" i="1" s="1"/>
  <c r="H9" i="1" s="1"/>
  <c r="H12" i="1" s="1"/>
  <c r="H20" i="1" l="1"/>
  <c r="H22" i="1" s="1"/>
  <c r="H24" i="1" s="1"/>
  <c r="H26" i="1" s="1"/>
  <c r="N5" i="1"/>
  <c r="N7" i="1" s="1"/>
  <c r="N9" i="1" s="1"/>
  <c r="N12" i="1" s="1"/>
  <c r="B20" i="1" l="1"/>
  <c r="B22" i="1" s="1"/>
  <c r="B24" i="1" s="1"/>
  <c r="B26" i="1" s="1"/>
  <c r="N14" i="1"/>
  <c r="N20" i="1"/>
  <c r="N22" i="1" s="1"/>
  <c r="N24" i="1" s="1"/>
  <c r="N26" i="1" s="1"/>
  <c r="B33" i="1" s="1"/>
  <c r="B35" i="1" s="1"/>
  <c r="B37" i="1" s="1"/>
  <c r="B39" i="1" s="1"/>
  <c r="H33" i="1" s="1"/>
  <c r="H35" i="1" s="1"/>
  <c r="H37" i="1" s="1"/>
  <c r="H39" i="1" s="1"/>
  <c r="H28" i="1"/>
  <c r="H41" i="1" l="1"/>
  <c r="N33" i="1"/>
  <c r="N35" i="1" s="1"/>
  <c r="N37" i="1" s="1"/>
  <c r="N39" i="1" s="1"/>
  <c r="B45" i="1" s="1"/>
  <c r="B48" i="1" s="1"/>
  <c r="B50" i="1" s="1"/>
  <c r="B52" i="1" s="1"/>
  <c r="H45" i="1" s="1"/>
  <c r="H48" i="1" s="1"/>
  <c r="H50" i="1" s="1"/>
  <c r="H52" i="1" s="1"/>
  <c r="H54" i="1" l="1"/>
  <c r="N45" i="1"/>
  <c r="N48" i="1" s="1"/>
  <c r="N50" i="1" s="1"/>
  <c r="N52" i="1" s="1"/>
</calcChain>
</file>

<file path=xl/comments1.xml><?xml version="1.0" encoding="utf-8"?>
<comments xmlns="http://schemas.openxmlformats.org/spreadsheetml/2006/main">
  <authors>
    <author/>
  </authors>
  <commentList>
    <comment ref="K2" authorId="0">
      <text>
        <r>
          <rPr>
            <sz val="10"/>
            <color rgb="FF000000"/>
            <rFont val="Arial"/>
            <family val="2"/>
          </rPr>
          <t>Not sure of the actual themes as it looks not finalised yet. Meeting for prist are only on the 18th. the themes listed are as per the litugical calendar 2015.
	-Michelle Jothi</t>
        </r>
      </text>
    </comment>
    <comment ref="I5" authorId="0">
      <text>
        <r>
          <rPr>
            <sz val="10"/>
            <color rgb="FF000000"/>
            <rFont val="Arial"/>
            <family val="2"/>
          </rPr>
          <t>Rowena:
2-Feb is the third day of CNY and long weekend</t>
        </r>
      </text>
    </comment>
    <comment ref="C45" authorId="0">
      <text>
        <r>
          <rPr>
            <sz val="10"/>
            <color rgb="FF000000"/>
            <rFont val="Arial"/>
            <family val="2"/>
          </rPr>
          <t>Rowena:
HR Qurban long weekend</t>
        </r>
      </text>
    </comment>
    <comment ref="C52" authorId="0">
      <text>
        <r>
          <rPr>
            <sz val="10"/>
            <color rgb="FF000000"/>
            <rFont val="Arial"/>
            <family val="2"/>
          </rPr>
          <t xml:space="preserve">Rowena:
LONG WEEKEND: Deepavali PH on Thurs 23-Oct, Awal Muharram 25-Oct. </t>
        </r>
      </text>
    </comment>
  </commentList>
</comments>
</file>

<file path=xl/sharedStrings.xml><?xml version="1.0" encoding="utf-8"?>
<sst xmlns="http://schemas.openxmlformats.org/spreadsheetml/2006/main" count="355" uniqueCount="248">
  <si>
    <t>CHURCH OF OUR LADY OF FATIMA, KUALA LUMPUR</t>
  </si>
  <si>
    <t xml:space="preserve">        </t>
  </si>
  <si>
    <t xml:space="preserve">JANUARY: </t>
  </si>
  <si>
    <t>FEBRUARY:</t>
  </si>
  <si>
    <t>MARCH:</t>
  </si>
  <si>
    <t>Su</t>
  </si>
  <si>
    <t>H</t>
  </si>
  <si>
    <t>Registration</t>
  </si>
  <si>
    <t>Federal Territory Day</t>
  </si>
  <si>
    <t>W6</t>
  </si>
  <si>
    <t>Assembly / Teacher-Parents Session 1</t>
  </si>
  <si>
    <t>(Holiday)</t>
  </si>
  <si>
    <t>&amp;</t>
  </si>
  <si>
    <t>W1</t>
  </si>
  <si>
    <t>Assembly &amp; 2nd Registration / Teacher's Meeting 1</t>
  </si>
  <si>
    <t>W4</t>
  </si>
  <si>
    <t>W7</t>
  </si>
  <si>
    <t>W2</t>
  </si>
  <si>
    <t>W5</t>
  </si>
  <si>
    <t>Wed</t>
  </si>
  <si>
    <t>Ash Wednesday</t>
  </si>
  <si>
    <t>14 -16 Mar (Sat - Mon): Confirmation Camp</t>
  </si>
  <si>
    <t>W3</t>
  </si>
  <si>
    <t xml:space="preserve">Chinese New Year </t>
  </si>
  <si>
    <t>W8</t>
  </si>
  <si>
    <t xml:space="preserve">(Holiday) </t>
  </si>
  <si>
    <t xml:space="preserve">Palm Sunday </t>
  </si>
  <si>
    <t>* Malaysia Public School Holidays 14th - 22nd March</t>
  </si>
  <si>
    <t>APRIL:</t>
  </si>
  <si>
    <t>MAY:</t>
  </si>
  <si>
    <t>JUNE:</t>
  </si>
  <si>
    <t>Fr</t>
  </si>
  <si>
    <t>Good Friday</t>
  </si>
  <si>
    <t>Easter</t>
  </si>
  <si>
    <t>Corpus Christi; Confirmation Mass (Option 2)</t>
  </si>
  <si>
    <t>W9</t>
  </si>
  <si>
    <t>Teacher's Meeting 2/2014</t>
  </si>
  <si>
    <t>Feast Day</t>
  </si>
  <si>
    <t>W10</t>
  </si>
  <si>
    <t>W12</t>
  </si>
  <si>
    <t>W15</t>
  </si>
  <si>
    <t>W11</t>
  </si>
  <si>
    <t>W13</t>
  </si>
  <si>
    <t xml:space="preserve">Pentecost; </t>
  </si>
  <si>
    <t>W16</t>
  </si>
  <si>
    <t>W14</t>
  </si>
  <si>
    <t>Trinity Sunday; Confirmation Mass (Option 1)</t>
  </si>
  <si>
    <t>* Malaysia Public School Holidays 30th May - 14th  June</t>
  </si>
  <si>
    <t>JULY:</t>
  </si>
  <si>
    <t>AUGUST:</t>
  </si>
  <si>
    <t>SEPTEMBER:</t>
  </si>
  <si>
    <t>W17</t>
  </si>
  <si>
    <t>Assembly / Teacher-Parents Session 2</t>
  </si>
  <si>
    <t>W20</t>
  </si>
  <si>
    <t>Assembly</t>
  </si>
  <si>
    <t>W25</t>
  </si>
  <si>
    <t>W18</t>
  </si>
  <si>
    <t>Bible Sunday / Teacher's Meeting 3/2014</t>
  </si>
  <si>
    <t>W21</t>
  </si>
  <si>
    <t>W26</t>
  </si>
  <si>
    <t>W19</t>
  </si>
  <si>
    <t>W22</t>
  </si>
  <si>
    <t>W27</t>
  </si>
  <si>
    <t>Catechetical Sunday</t>
  </si>
  <si>
    <t>Weekend of Feast of St. Anne</t>
  </si>
  <si>
    <t>W23</t>
  </si>
  <si>
    <t>Holiday</t>
  </si>
  <si>
    <t>W24</t>
  </si>
  <si>
    <t>* Malaysia Public School Holidays 19th - 27th September</t>
  </si>
  <si>
    <t>OCTOBER:</t>
  </si>
  <si>
    <t>NOVEMBER:</t>
  </si>
  <si>
    <t>DECEMBER:</t>
  </si>
  <si>
    <t>W28</t>
  </si>
  <si>
    <t>W32</t>
  </si>
  <si>
    <t>Assembly / Teacher-Parents Session 3</t>
  </si>
  <si>
    <t>7-8 Nov (Sat - Sun): First Holy Communion Camp</t>
  </si>
  <si>
    <t>W29</t>
  </si>
  <si>
    <t>W33</t>
  </si>
  <si>
    <t>W30</t>
  </si>
  <si>
    <t>W34</t>
  </si>
  <si>
    <t>Teacher's Meeting 4/2014</t>
  </si>
  <si>
    <t>W31</t>
  </si>
  <si>
    <t>First Holy Communion Mass</t>
  </si>
  <si>
    <t>* Malaysia Public School Holidays 21st Nov - 3rd January</t>
  </si>
  <si>
    <t>Sunday School Calendar 2016</t>
  </si>
  <si>
    <t>MONTH/DAY</t>
  </si>
  <si>
    <t>REMARKS</t>
  </si>
  <si>
    <t>JANUARY</t>
  </si>
  <si>
    <t xml:space="preserve">HOLIDAY   </t>
  </si>
  <si>
    <t>Class (01)</t>
  </si>
  <si>
    <t>Class (02)</t>
  </si>
  <si>
    <t>Class (03)</t>
  </si>
  <si>
    <t>FEBRUARY</t>
  </si>
  <si>
    <t>Class (04)</t>
  </si>
  <si>
    <t>Class (05)</t>
  </si>
  <si>
    <t>Class (06)</t>
  </si>
  <si>
    <t>Class (07)</t>
  </si>
  <si>
    <t>MARCH</t>
  </si>
  <si>
    <t>Class (08)</t>
  </si>
  <si>
    <t>Class (10)</t>
  </si>
  <si>
    <t>HOLIDAY</t>
  </si>
  <si>
    <t>APRIL</t>
  </si>
  <si>
    <t>Class (11)</t>
  </si>
  <si>
    <t>Class (12)</t>
  </si>
  <si>
    <t>EASTER</t>
  </si>
  <si>
    <t>Class (13)</t>
  </si>
  <si>
    <t>Class (14)</t>
  </si>
  <si>
    <t>MAY</t>
  </si>
  <si>
    <t>Class (15)</t>
  </si>
  <si>
    <t>Class (16)</t>
  </si>
  <si>
    <t>Class (17)</t>
  </si>
  <si>
    <t>Class (18)</t>
  </si>
  <si>
    <t>JUNE</t>
  </si>
  <si>
    <t>School Holidays - Mid Term</t>
  </si>
  <si>
    <t>Class (19)</t>
  </si>
  <si>
    <t>JULY</t>
  </si>
  <si>
    <t>Class (20)</t>
  </si>
  <si>
    <t>Class (21)</t>
  </si>
  <si>
    <t>Class (22)</t>
  </si>
  <si>
    <t>Class (23)</t>
  </si>
  <si>
    <t>Class (24)</t>
  </si>
  <si>
    <t>AUGUST</t>
  </si>
  <si>
    <t>Class (25)</t>
  </si>
  <si>
    <t>Class (26)</t>
  </si>
  <si>
    <t>Class (27)</t>
  </si>
  <si>
    <t>Class (28)</t>
  </si>
  <si>
    <t>SEPTEMBER</t>
  </si>
  <si>
    <t>Class (29)</t>
  </si>
  <si>
    <t>Class (30)</t>
  </si>
  <si>
    <t>Class (31)</t>
  </si>
  <si>
    <t>OCTOBER</t>
  </si>
  <si>
    <t>Class (32)</t>
  </si>
  <si>
    <t>Class (33)</t>
  </si>
  <si>
    <t>Class (34)</t>
  </si>
  <si>
    <t>NOVEMBER</t>
  </si>
  <si>
    <t>“To prepare God’s people for works of service so that the body of Christ may be built up” Eph 4:12</t>
  </si>
  <si>
    <t xml:space="preserve">       </t>
  </si>
  <si>
    <t>START OF CATECHISM CLASSES</t>
  </si>
  <si>
    <t>KLACC Meeting  –  REMS #1   &amp;   RE CC #1</t>
  </si>
  <si>
    <t>PENTECOST</t>
  </si>
  <si>
    <t>TRINITY SUNDAY</t>
  </si>
  <si>
    <t>CLASS / HOLIDAY</t>
  </si>
  <si>
    <t>DETAILS</t>
  </si>
  <si>
    <t>School Holidays - 2nd Term</t>
  </si>
  <si>
    <t>KLACC Meeting  –  RE CC #4</t>
  </si>
  <si>
    <t>CHRIST THE KING</t>
  </si>
  <si>
    <t xml:space="preserve">EPIPHANY </t>
  </si>
  <si>
    <t>DECEMBER</t>
  </si>
  <si>
    <t>BODY &amp; BLOOD OF JESUS</t>
  </si>
  <si>
    <t>8:30am to 1:00pm</t>
  </si>
  <si>
    <t>Note:  A maximum of two Optional Holidays can be chosen by each parish,</t>
  </si>
  <si>
    <t>i.e.  One day for Parish Feast Day  and  One day for other Parish Celebration.</t>
  </si>
  <si>
    <t>FOCUS</t>
  </si>
  <si>
    <t>EVENT</t>
  </si>
  <si>
    <t>REFERENCE</t>
  </si>
  <si>
    <t>SUB-THEME</t>
  </si>
  <si>
    <t>MONTH</t>
  </si>
  <si>
    <t>KLACC RE Formation 2</t>
  </si>
  <si>
    <t>8:30am to 4:00pm</t>
  </si>
  <si>
    <t>KLACC Meeting  –  RE CC #2</t>
  </si>
  <si>
    <t>KLACC Meeting  –  REMS #2   &amp;   RE CC #3</t>
  </si>
  <si>
    <t>26  (Sat)</t>
  </si>
  <si>
    <t>*Thaipusam  21 Jan (Mon)</t>
  </si>
  <si>
    <r>
      <t xml:space="preserve">CATECHETICAL SUNDAY –  </t>
    </r>
    <r>
      <rPr>
        <b/>
        <i/>
        <sz val="10"/>
        <color rgb="FF000000"/>
        <rFont val="Calibri"/>
        <family val="2"/>
      </rPr>
      <t>CHRIST, OUR MISSION  [Phil. 1: 21 &amp; Col. 1: 10]</t>
    </r>
  </si>
  <si>
    <t>PALM SUNDAY</t>
  </si>
  <si>
    <r>
      <t>School Holidays - 1</t>
    </r>
    <r>
      <rPr>
        <b/>
        <vertAlign val="superscript"/>
        <sz val="10"/>
        <color rgb="FFFF0000"/>
        <rFont val="Calibri"/>
        <family val="2"/>
      </rPr>
      <t>st</t>
    </r>
    <r>
      <rPr>
        <b/>
        <sz val="10"/>
        <color rgb="FFFF0000"/>
        <rFont val="Calibri"/>
        <family val="2"/>
      </rPr>
      <t xml:space="preserve"> Term</t>
    </r>
  </si>
  <si>
    <t>*Labour Day   1 May (Wed)</t>
  </si>
  <si>
    <t xml:space="preserve">*Wesak Day  </t>
  </si>
  <si>
    <t>*Hari Raya Haji</t>
  </si>
  <si>
    <t>*Awal Muharram</t>
  </si>
  <si>
    <t>*Agong's B'day  9 Sept (Mon)</t>
  </si>
  <si>
    <t>*Malaysia Day  16 Sept (Mon)</t>
  </si>
  <si>
    <t>*Deepavali   28 Oct (Mon)</t>
  </si>
  <si>
    <t>2 (Sat)</t>
  </si>
  <si>
    <t>KLACC RE Formation 1</t>
  </si>
  <si>
    <t>27 (Sat)</t>
  </si>
  <si>
    <t>20  (Sat)</t>
  </si>
  <si>
    <t>3 (Sat)</t>
  </si>
  <si>
    <t>Classroom Management Skills by Dr. Brendan Gomez, PhD</t>
  </si>
  <si>
    <t>19  (Sat)</t>
  </si>
  <si>
    <t>2:00pm to 4:00pm</t>
  </si>
  <si>
    <r>
      <rPr>
        <b/>
        <sz val="18"/>
        <color rgb="FF000000"/>
        <rFont val="Calibri"/>
        <family val="2"/>
      </rPr>
      <t xml:space="preserve">2019   </t>
    </r>
    <r>
      <rPr>
        <b/>
        <sz val="14"/>
        <color rgb="FF000000"/>
        <rFont val="Calibri"/>
        <family val="2"/>
      </rPr>
      <t xml:space="preserve">M A I N   T H E M E :      </t>
    </r>
    <r>
      <rPr>
        <b/>
        <sz val="18"/>
        <color rgb="FF000000"/>
        <rFont val="Calibri"/>
        <family val="2"/>
      </rPr>
      <t>D</t>
    </r>
    <r>
      <rPr>
        <b/>
        <sz val="14"/>
        <color rgb="FF000000"/>
        <rFont val="Calibri"/>
        <family val="2"/>
      </rPr>
      <t xml:space="preserve"> I S  C I P L E S     O F     </t>
    </r>
    <r>
      <rPr>
        <b/>
        <sz val="18"/>
        <color rgb="FF000000"/>
        <rFont val="Calibri"/>
        <family val="2"/>
      </rPr>
      <t>H</t>
    </r>
    <r>
      <rPr>
        <b/>
        <sz val="14"/>
        <color rgb="FF000000"/>
        <rFont val="Calibri"/>
        <family val="2"/>
      </rPr>
      <t xml:space="preserve"> O P E</t>
    </r>
  </si>
  <si>
    <t>(Pastoral Communication by Rev. Dr. Gilbert Choondal)</t>
  </si>
  <si>
    <t>*ASH WEDNESDAY   6 March</t>
  </si>
  <si>
    <t>JOINT RECOLLECTION with RCIA Coordinators</t>
  </si>
  <si>
    <t>*Chinese New Year  5 - 6 Feb</t>
  </si>
  <si>
    <t>23 - 31 March</t>
  </si>
  <si>
    <t>25 May  - 9 June</t>
  </si>
  <si>
    <t>10 - 18 August</t>
  </si>
  <si>
    <t>School Holidays - Year End    23 Nov – 31 Dec 2019</t>
  </si>
  <si>
    <t>Compulsory = 34 Classes</t>
  </si>
  <si>
    <t>Total Classes = 36 Classes</t>
  </si>
  <si>
    <t>FINAL COPY</t>
  </si>
  <si>
    <r>
      <t xml:space="preserve">FOCUS:  </t>
    </r>
    <r>
      <rPr>
        <b/>
        <sz val="11"/>
        <color rgb="FF006600"/>
        <rFont val="Calibri"/>
        <family val="2"/>
      </rPr>
      <t>PRIESTLY</t>
    </r>
    <r>
      <rPr>
        <b/>
        <sz val="11"/>
        <color rgb="FF000000"/>
        <rFont val="Calibri"/>
        <family val="2"/>
      </rPr>
      <t xml:space="preserve">                  EVENT:  </t>
    </r>
    <r>
      <rPr>
        <b/>
        <sz val="11"/>
        <color rgb="FF006600"/>
        <rFont val="Calibri"/>
        <family val="2"/>
      </rPr>
      <t xml:space="preserve">UNITY WEEK   </t>
    </r>
    <r>
      <rPr>
        <b/>
        <sz val="11"/>
        <color rgb="FFFF0066"/>
        <rFont val="Calibri"/>
        <family val="2"/>
      </rPr>
      <t xml:space="preserve">    </t>
    </r>
    <r>
      <rPr>
        <b/>
        <sz val="11"/>
        <color rgb="FF000000"/>
        <rFont val="Calibri"/>
        <family val="2"/>
      </rPr>
      <t xml:space="preserve">           SUB-THEME:  </t>
    </r>
    <r>
      <rPr>
        <b/>
        <sz val="11"/>
        <color rgb="FF006600"/>
        <rFont val="Calibri"/>
        <family val="2"/>
      </rPr>
      <t>UNITES US IN CHRIST</t>
    </r>
  </si>
  <si>
    <r>
      <t xml:space="preserve">FOCUS:  </t>
    </r>
    <r>
      <rPr>
        <b/>
        <sz val="11"/>
        <color rgb="FF006600"/>
        <rFont val="Calibri"/>
        <family val="2"/>
      </rPr>
      <t>PRIESTLY</t>
    </r>
    <r>
      <rPr>
        <b/>
        <sz val="11"/>
        <color rgb="FFFF0066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 xml:space="preserve">        EVENT:  </t>
    </r>
    <r>
      <rPr>
        <b/>
        <sz val="11"/>
        <color rgb="FF006600"/>
        <rFont val="Calibri"/>
        <family val="2"/>
      </rPr>
      <t>WORLD DAY OF THE SICK</t>
    </r>
    <r>
      <rPr>
        <b/>
        <sz val="11"/>
        <color rgb="FF000000"/>
        <rFont val="Calibri"/>
        <family val="2"/>
      </rPr>
      <t xml:space="preserve">         SUB-THEME:  </t>
    </r>
    <r>
      <rPr>
        <b/>
        <sz val="11"/>
        <color rgb="FF006600"/>
        <rFont val="Calibri"/>
        <family val="2"/>
      </rPr>
      <t>CALLS US TO HOLINESS</t>
    </r>
  </si>
  <si>
    <r>
      <t xml:space="preserve">FOCUS:  </t>
    </r>
    <r>
      <rPr>
        <b/>
        <sz val="11"/>
        <color rgb="FF006600"/>
        <rFont val="Calibri"/>
        <family val="2"/>
      </rPr>
      <t xml:space="preserve">PRIESTLY </t>
    </r>
    <r>
      <rPr>
        <b/>
        <sz val="11"/>
        <color rgb="FF000000"/>
        <rFont val="Calibri"/>
        <family val="2"/>
      </rPr>
      <t xml:space="preserve">            EVENT:  </t>
    </r>
    <r>
      <rPr>
        <b/>
        <sz val="11"/>
        <color rgb="FF006600"/>
        <rFont val="Calibri"/>
        <family val="2"/>
      </rPr>
      <t xml:space="preserve">LENT </t>
    </r>
    <r>
      <rPr>
        <b/>
        <sz val="11"/>
        <color rgb="FF000000"/>
        <rFont val="Calibri"/>
        <family val="2"/>
      </rPr>
      <t xml:space="preserve">           SUB-THEME:  </t>
    </r>
    <r>
      <rPr>
        <b/>
        <sz val="11"/>
        <color rgb="FF006600"/>
        <rFont val="Calibri"/>
        <family val="2"/>
      </rPr>
      <t>STRENGTHENS US TO BEAR THE CROSS</t>
    </r>
  </si>
  <si>
    <r>
      <t xml:space="preserve">FOCUS:  </t>
    </r>
    <r>
      <rPr>
        <b/>
        <sz val="11"/>
        <color rgb="FF006600"/>
        <rFont val="Calibri"/>
        <family val="2"/>
      </rPr>
      <t xml:space="preserve">PROPHETIC </t>
    </r>
    <r>
      <rPr>
        <b/>
        <sz val="11"/>
        <color rgb="FF000000"/>
        <rFont val="Calibri"/>
        <family val="2"/>
      </rPr>
      <t xml:space="preserve">             EVENT:  </t>
    </r>
    <r>
      <rPr>
        <b/>
        <sz val="11"/>
        <color rgb="FF006600"/>
        <rFont val="Calibri"/>
        <family val="2"/>
      </rPr>
      <t>EASTER</t>
    </r>
    <r>
      <rPr>
        <b/>
        <sz val="11"/>
        <color rgb="FF000000"/>
        <rFont val="Calibri"/>
        <family val="2"/>
      </rPr>
      <t xml:space="preserve">              SUB-THEME:  </t>
    </r>
    <r>
      <rPr>
        <b/>
        <sz val="11"/>
        <color rgb="FF006600"/>
        <rFont val="Calibri"/>
        <family val="2"/>
      </rPr>
      <t>PROCLAIMS THE JOY OF EASTER</t>
    </r>
  </si>
  <si>
    <r>
      <t xml:space="preserve">SUB-THEME:  </t>
    </r>
    <r>
      <rPr>
        <b/>
        <sz val="11"/>
        <color rgb="FF006600"/>
        <rFont val="Calibri"/>
        <family val="2"/>
      </rPr>
      <t>JUSTICE AND TRUTH LIBERATES HUMANITY</t>
    </r>
  </si>
  <si>
    <r>
      <t xml:space="preserve">FOCUS:  </t>
    </r>
    <r>
      <rPr>
        <b/>
        <sz val="11"/>
        <color rgb="FF006600"/>
        <rFont val="Calibri"/>
        <family val="2"/>
      </rPr>
      <t>PROPHETIC</t>
    </r>
    <r>
      <rPr>
        <b/>
        <sz val="11"/>
        <color rgb="FFFF0066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 xml:space="preserve">             EVENT:  </t>
    </r>
    <r>
      <rPr>
        <b/>
        <sz val="11"/>
        <color rgb="FF006600"/>
        <rFont val="Calibri"/>
        <family val="2"/>
      </rPr>
      <t>ASCENSION OF THE LORD</t>
    </r>
  </si>
  <si>
    <r>
      <t xml:space="preserve">FOCUS:  </t>
    </r>
    <r>
      <rPr>
        <b/>
        <sz val="11"/>
        <color rgb="FF006600"/>
        <rFont val="Calibri"/>
        <family val="2"/>
      </rPr>
      <t xml:space="preserve">PROPHETIC </t>
    </r>
    <r>
      <rPr>
        <b/>
        <sz val="11"/>
        <color rgb="FF000000"/>
        <rFont val="Calibri"/>
        <family val="2"/>
      </rPr>
      <t xml:space="preserve">           EVENT:  </t>
    </r>
    <r>
      <rPr>
        <b/>
        <sz val="11"/>
        <color rgb="FF006600"/>
        <rFont val="Calibri"/>
        <family val="2"/>
      </rPr>
      <t>PENTECOST</t>
    </r>
    <r>
      <rPr>
        <b/>
        <sz val="11"/>
        <color rgb="FF000000"/>
        <rFont val="Calibri"/>
        <family val="2"/>
      </rPr>
      <t xml:space="preserve">            SUB-THEME:  </t>
    </r>
    <r>
      <rPr>
        <b/>
        <sz val="11"/>
        <color rgb="FF006600"/>
        <rFont val="Calibri"/>
        <family val="2"/>
      </rPr>
      <t>COURAGE TO BE DIFFERENT</t>
    </r>
  </si>
  <si>
    <r>
      <t xml:space="preserve">FOCUS:  </t>
    </r>
    <r>
      <rPr>
        <b/>
        <sz val="11"/>
        <color rgb="FF006600"/>
        <rFont val="Calibri"/>
        <family val="2"/>
      </rPr>
      <t>KINGLY</t>
    </r>
    <r>
      <rPr>
        <b/>
        <sz val="11"/>
        <color rgb="FFFF0066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 xml:space="preserve">                EVENT:  </t>
    </r>
    <r>
      <rPr>
        <b/>
        <sz val="11"/>
        <color rgb="FF006600"/>
        <rFont val="Calibri"/>
        <family val="2"/>
      </rPr>
      <t>BIBLE SUNDAY</t>
    </r>
    <r>
      <rPr>
        <b/>
        <sz val="11"/>
        <color rgb="FF000000"/>
        <rFont val="Calibri"/>
        <family val="2"/>
      </rPr>
      <t xml:space="preserve">                 SUB-THEME:  </t>
    </r>
    <r>
      <rPr>
        <b/>
        <sz val="11"/>
        <color rgb="FF006600"/>
        <rFont val="Calibri"/>
        <family val="2"/>
      </rPr>
      <t>MAKES US SERVANTS</t>
    </r>
  </si>
  <si>
    <r>
      <t xml:space="preserve">SUB-THEME:  </t>
    </r>
    <r>
      <rPr>
        <b/>
        <sz val="11"/>
        <color rgb="FF006600"/>
        <rFont val="Calibri"/>
        <family val="2"/>
      </rPr>
      <t>MAKES US STEWARDS</t>
    </r>
  </si>
  <si>
    <r>
      <t xml:space="preserve">FOCUS:  </t>
    </r>
    <r>
      <rPr>
        <b/>
        <sz val="11"/>
        <color rgb="FF006600"/>
        <rFont val="Calibri"/>
        <family val="2"/>
      </rPr>
      <t>KINGLY</t>
    </r>
    <r>
      <rPr>
        <b/>
        <sz val="11"/>
        <color rgb="FFFF0066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 xml:space="preserve">          EVENT:  </t>
    </r>
    <r>
      <rPr>
        <b/>
        <sz val="11"/>
        <color rgb="FF006600"/>
        <rFont val="Calibri"/>
        <family val="2"/>
      </rPr>
      <t>ASSUMPTION OF THE BLESSED VIRGIN MARY</t>
    </r>
  </si>
  <si>
    <r>
      <t xml:space="preserve">FOCUS: </t>
    </r>
    <r>
      <rPr>
        <b/>
        <sz val="11"/>
        <color rgb="FF006600"/>
        <rFont val="Calibri"/>
        <family val="2"/>
      </rPr>
      <t xml:space="preserve"> KINGLY  </t>
    </r>
    <r>
      <rPr>
        <b/>
        <sz val="11"/>
        <color rgb="FF000000"/>
        <rFont val="Calibri"/>
        <family val="2"/>
      </rPr>
      <t xml:space="preserve">          EVENT:  </t>
    </r>
    <r>
      <rPr>
        <b/>
        <sz val="11"/>
        <color rgb="FF006600"/>
        <rFont val="Calibri"/>
        <family val="2"/>
      </rPr>
      <t>MIGRANT SUNDAY</t>
    </r>
    <r>
      <rPr>
        <b/>
        <sz val="11"/>
        <color rgb="FF000000"/>
        <rFont val="Calibri"/>
        <family val="2"/>
      </rPr>
      <t xml:space="preserve">            SUB-THEME:  </t>
    </r>
    <r>
      <rPr>
        <b/>
        <sz val="11"/>
        <color rgb="FF006600"/>
        <rFont val="Calibri"/>
        <family val="2"/>
      </rPr>
      <t>MAKES US SHEPHERDS</t>
    </r>
  </si>
  <si>
    <r>
      <t xml:space="preserve">FOCUS:  </t>
    </r>
    <r>
      <rPr>
        <b/>
        <sz val="11"/>
        <color rgb="FF006600"/>
        <rFont val="Calibri"/>
        <family val="2"/>
      </rPr>
      <t>SENT</t>
    </r>
    <r>
      <rPr>
        <b/>
        <sz val="11"/>
        <color rgb="FFFF0066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 xml:space="preserve">               EVENT:  </t>
    </r>
    <r>
      <rPr>
        <b/>
        <sz val="11"/>
        <color rgb="FF006600"/>
        <rFont val="Calibri"/>
        <family val="2"/>
      </rPr>
      <t>MISSION</t>
    </r>
  </si>
  <si>
    <r>
      <t xml:space="preserve">SUB-THEME:  </t>
    </r>
    <r>
      <rPr>
        <b/>
        <sz val="11"/>
        <color rgb="FF006600"/>
        <rFont val="Calibri"/>
        <family val="2"/>
      </rPr>
      <t>THE CHURCH OF CHRIST ON MISSION IN THE WORLD</t>
    </r>
  </si>
  <si>
    <r>
      <t xml:space="preserve">FOCUS:  </t>
    </r>
    <r>
      <rPr>
        <b/>
        <sz val="11"/>
        <color rgb="FF006600"/>
        <rFont val="Calibri"/>
        <family val="2"/>
      </rPr>
      <t>SENT</t>
    </r>
    <r>
      <rPr>
        <b/>
        <sz val="11"/>
        <color rgb="FFFF0066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 xml:space="preserve">       EVENT:  </t>
    </r>
    <r>
      <rPr>
        <b/>
        <sz val="11"/>
        <color rgb="FF006600"/>
        <rFont val="Calibri"/>
        <family val="2"/>
      </rPr>
      <t>WORLD DAY OF THE POOR</t>
    </r>
    <r>
      <rPr>
        <b/>
        <sz val="11"/>
        <color rgb="FF000000"/>
        <rFont val="Calibri"/>
        <family val="2"/>
      </rPr>
      <t xml:space="preserve">        SUB-THEME:  </t>
    </r>
    <r>
      <rPr>
        <b/>
        <sz val="11"/>
        <color rgb="FF006600"/>
        <rFont val="Calibri"/>
        <family val="2"/>
      </rPr>
      <t>SENT TO BUILD BRIDGES</t>
    </r>
  </si>
  <si>
    <r>
      <t xml:space="preserve">FOCUS: </t>
    </r>
    <r>
      <rPr>
        <b/>
        <sz val="11"/>
        <color rgb="FF006600"/>
        <rFont val="Calibri"/>
        <family val="2"/>
      </rPr>
      <t xml:space="preserve"> SENT</t>
    </r>
    <r>
      <rPr>
        <b/>
        <sz val="11"/>
        <color rgb="FFFF0066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 xml:space="preserve">       EVENT: </t>
    </r>
    <r>
      <rPr>
        <b/>
        <sz val="11"/>
        <color rgb="FF006600"/>
        <rFont val="Calibri"/>
        <family val="2"/>
      </rPr>
      <t xml:space="preserve"> CHRISTMAS</t>
    </r>
    <r>
      <rPr>
        <b/>
        <sz val="11"/>
        <color rgb="FF000000"/>
        <rFont val="Calibri"/>
        <family val="2"/>
      </rPr>
      <t xml:space="preserve">        SUB-THEME:  </t>
    </r>
    <r>
      <rPr>
        <b/>
        <sz val="11"/>
        <color rgb="FF006600"/>
        <rFont val="Calibri"/>
        <family val="2"/>
      </rPr>
      <t>BRINGING THE MESSAGE OF HOPE</t>
    </r>
  </si>
  <si>
    <r>
      <t xml:space="preserve">M A I N   T H E M E :    </t>
    </r>
    <r>
      <rPr>
        <b/>
        <sz val="14"/>
        <color rgb="FFFF0066"/>
        <rFont val="Calibri"/>
        <family val="2"/>
      </rPr>
      <t xml:space="preserve"> </t>
    </r>
    <r>
      <rPr>
        <b/>
        <sz val="13"/>
        <color rgb="FF006600"/>
        <rFont val="Calibri"/>
        <family val="2"/>
      </rPr>
      <t xml:space="preserve">B A P T I S E D   </t>
    </r>
    <r>
      <rPr>
        <b/>
        <sz val="11"/>
        <color rgb="FF006600"/>
        <rFont val="Calibri"/>
        <family val="2"/>
      </rPr>
      <t>AND</t>
    </r>
    <r>
      <rPr>
        <b/>
        <sz val="13"/>
        <color rgb="FF006600"/>
        <rFont val="Calibri"/>
        <family val="2"/>
      </rPr>
      <t xml:space="preserve">   S E N T</t>
    </r>
  </si>
  <si>
    <t>St Ann's Feast BM</t>
  </si>
  <si>
    <t>Form 5 - Fund Raising Breakfast Sale</t>
  </si>
  <si>
    <t>All Languges</t>
  </si>
  <si>
    <t>Confirmation Camp</t>
  </si>
  <si>
    <t>15 , 16 &amp;17</t>
  </si>
  <si>
    <t>All LANGUGES</t>
  </si>
  <si>
    <t>Senior 1 till 4 - Jumboree ( Hall )</t>
  </si>
  <si>
    <t>Mothers's Day Form 4 Student's Flower sale (Fund Raising)</t>
  </si>
  <si>
    <t>Mid Year Review</t>
  </si>
  <si>
    <t>1st Holy Communion - Community Mass</t>
  </si>
  <si>
    <t>1st Holy Communion - Camp</t>
  </si>
  <si>
    <t>28 (Sat )</t>
  </si>
  <si>
    <t>15 (Fri)</t>
  </si>
  <si>
    <t>Confession and reascheal for 1st Holy Communion</t>
  </si>
  <si>
    <t>Year  End Fellowship &amp; Prize Giving</t>
  </si>
  <si>
    <t>Page 2 - HFC 2019 Calendar</t>
  </si>
  <si>
    <t>CHURCH OF THE HOLY FAMILY</t>
  </si>
  <si>
    <t>11,Jalan Geraja , 43000 Kajang , Selangor</t>
  </si>
  <si>
    <t>2019 - Catechetical year planner</t>
  </si>
  <si>
    <t>Teachers Breakfast Sale</t>
  </si>
  <si>
    <t>14 ( Sat )</t>
  </si>
  <si>
    <t>RITE OF ELECT</t>
  </si>
  <si>
    <t>COMMUNITY MASS</t>
  </si>
  <si>
    <t>Class (9)</t>
  </si>
  <si>
    <t>*Junior 1 till 6 - Jumboree ( Hall )</t>
  </si>
  <si>
    <t>Confession for Confirmation Students</t>
  </si>
  <si>
    <t>Total Classes = 34 Classes</t>
  </si>
  <si>
    <t>BIBLE SUNDAY</t>
  </si>
  <si>
    <t xml:space="preserve"> Parents Teachers Review</t>
  </si>
  <si>
    <t xml:space="preserve">REPLACEMENT FOR St Ann's Feast BM </t>
  </si>
  <si>
    <t>16 (Sat )</t>
  </si>
  <si>
    <t xml:space="preserve">PPA </t>
  </si>
  <si>
    <t xml:space="preserve">Confirmation - Community Mass  </t>
  </si>
  <si>
    <t>Rev 06</t>
  </si>
  <si>
    <t>Thursday</t>
  </si>
  <si>
    <t>13(Fri)</t>
  </si>
  <si>
    <t>Reascheal for Confirmation</t>
  </si>
  <si>
    <t>23 (Sat)</t>
  </si>
  <si>
    <t>DEEPAVALI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</si>
</sst>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3">
    <font>
      <sz val="10"/>
      <color rgb="FF000000"/>
      <name val="Arial"/>
    </font>
    <font>
      <sz val="18"/>
      <color rgb="FF000000"/>
      <name val="Calibri"/>
      <family val="2"/>
    </font>
    <font>
      <sz val="10"/>
      <name val="Arial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sz val="16"/>
      <color rgb="FFFF0000"/>
      <name val="Calibri"/>
      <family val="2"/>
    </font>
    <font>
      <sz val="11"/>
      <color rgb="FFFFFFFF"/>
      <name val="Calibri"/>
      <family val="2"/>
    </font>
    <font>
      <b/>
      <sz val="11"/>
      <color rgb="FF00FFFF"/>
      <name val="Calibri"/>
      <family val="2"/>
    </font>
    <font>
      <sz val="11"/>
      <color rgb="FF00FFFF"/>
      <name val="Calibri"/>
      <family val="2"/>
    </font>
    <font>
      <sz val="11"/>
      <color rgb="FF000000"/>
      <name val="Arial"/>
      <family val="2"/>
    </font>
    <font>
      <sz val="11"/>
      <color rgb="FF000000"/>
      <name val="Wingdings"/>
      <charset val="2"/>
    </font>
    <font>
      <sz val="11"/>
      <color rgb="FF0000FF"/>
      <name val="Calibri"/>
      <family val="2"/>
    </font>
    <font>
      <sz val="11"/>
      <name val="Calibri"/>
      <family val="2"/>
    </font>
    <font>
      <b/>
      <i/>
      <sz val="10"/>
      <color rgb="FF00008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color rgb="FF434343"/>
      <name val="Calibri"/>
      <family val="2"/>
    </font>
    <font>
      <sz val="11"/>
      <color rgb="FF434343"/>
      <name val="Wingdings"/>
      <charset val="2"/>
    </font>
    <font>
      <sz val="11"/>
      <color rgb="FF434343"/>
      <name val="Arial"/>
      <family val="2"/>
    </font>
    <font>
      <b/>
      <i/>
      <sz val="10"/>
      <color rgb="FF000080"/>
      <name val="Arial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0"/>
      <color rgb="FF0000FF"/>
      <name val="Calibri"/>
      <family val="2"/>
    </font>
    <font>
      <b/>
      <i/>
      <sz val="10"/>
      <color rgb="FF0000FF"/>
      <name val="Calibri"/>
      <family val="2"/>
    </font>
    <font>
      <b/>
      <sz val="10"/>
      <color rgb="FFC0504D"/>
      <name val="Calibri"/>
      <family val="2"/>
    </font>
    <font>
      <b/>
      <sz val="10"/>
      <color rgb="FF0070C0"/>
      <name val="Calibri"/>
      <family val="2"/>
    </font>
    <font>
      <b/>
      <sz val="10"/>
      <color rgb="FFFF0000"/>
      <name val="Calibri"/>
      <family val="2"/>
    </font>
    <font>
      <b/>
      <sz val="10"/>
      <color theme="5" tint="-0.249977111117893"/>
      <name val="Calibri"/>
      <family val="2"/>
    </font>
    <font>
      <sz val="10"/>
      <color rgb="FF000000"/>
      <name val="Arial"/>
      <family val="2"/>
    </font>
    <font>
      <b/>
      <i/>
      <sz val="10"/>
      <color rgb="FF000000"/>
      <name val="Segoe UI Semibold"/>
      <family val="2"/>
    </font>
    <font>
      <b/>
      <sz val="13.5"/>
      <color rgb="FF000000"/>
      <name val="Times New Roman"/>
      <family val="1"/>
    </font>
    <font>
      <b/>
      <sz val="10"/>
      <name val="Calibri"/>
      <family val="2"/>
    </font>
    <font>
      <i/>
      <sz val="10"/>
      <color rgb="FF000000"/>
      <name val="Calibri"/>
      <family val="2"/>
    </font>
    <font>
      <b/>
      <vertAlign val="superscript"/>
      <sz val="10"/>
      <color rgb="FFFF0000"/>
      <name val="Calibri"/>
      <family val="2"/>
    </font>
    <font>
      <b/>
      <sz val="12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Arial"/>
      <family val="2"/>
    </font>
    <font>
      <b/>
      <sz val="18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b/>
      <sz val="13"/>
      <name val="Calibri"/>
      <family val="2"/>
    </font>
    <font>
      <b/>
      <i/>
      <sz val="10"/>
      <color rgb="FFD60093"/>
      <name val="Calibri"/>
      <family val="2"/>
    </font>
    <font>
      <b/>
      <i/>
      <sz val="8"/>
      <color rgb="FFD60093"/>
      <name val="Calibri"/>
      <family val="2"/>
    </font>
    <font>
      <b/>
      <sz val="11"/>
      <color rgb="FF006600"/>
      <name val="Calibri"/>
      <family val="2"/>
    </font>
    <font>
      <b/>
      <sz val="11"/>
      <color rgb="FFFF0066"/>
      <name val="Calibri"/>
      <family val="2"/>
    </font>
    <font>
      <b/>
      <sz val="14"/>
      <color rgb="FFFF0066"/>
      <name val="Calibri"/>
      <family val="2"/>
    </font>
    <font>
      <b/>
      <sz val="10"/>
      <color rgb="FF006600"/>
      <name val="Calibri"/>
      <family val="2"/>
    </font>
    <font>
      <b/>
      <sz val="13"/>
      <color rgb="FF0066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z val="10"/>
      <name val="Arial"/>
      <family val="2"/>
    </font>
    <font>
      <b/>
      <i/>
      <sz val="12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3"/>
      <color rgb="FF000000"/>
      <name val="Times New Roman"/>
      <family val="1"/>
    </font>
    <font>
      <b/>
      <i/>
      <sz val="10"/>
      <color rgb="FF000000"/>
      <name val="Quattrocento Sans"/>
    </font>
    <font>
      <b/>
      <sz val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333399"/>
        <bgColor rgb="FF333399"/>
      </patternFill>
    </fill>
    <fill>
      <patternFill patternType="solid">
        <fgColor rgb="FFF3F3F3"/>
        <bgColor rgb="FFF3F3F3"/>
      </patternFill>
    </fill>
    <fill>
      <patternFill patternType="solid">
        <fgColor rgb="FFC0C0C0"/>
        <bgColor rgb="FFC0C0C0"/>
      </patternFill>
    </fill>
    <fill>
      <patternFill patternType="solid">
        <fgColor rgb="FFCCC0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2"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2" borderId="0" xfId="0" applyFont="1" applyFill="1" applyBorder="1"/>
    <xf numFmtId="0" fontId="5" fillId="2" borderId="0" xfId="0" applyFont="1" applyFill="1" applyBorder="1"/>
    <xf numFmtId="0" fontId="2" fillId="0" borderId="1" xfId="0" applyFont="1" applyBorder="1" applyAlignment="1">
      <alignment wrapText="1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/>
    <xf numFmtId="0" fontId="6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vertical="center"/>
    </xf>
    <xf numFmtId="0" fontId="2" fillId="0" borderId="5" xfId="0" applyFont="1" applyBorder="1" applyAlignment="1">
      <alignment wrapText="1"/>
    </xf>
    <xf numFmtId="0" fontId="7" fillId="3" borderId="4" xfId="0" applyFont="1" applyFill="1" applyBorder="1" applyAlignment="1"/>
    <xf numFmtId="0" fontId="8" fillId="3" borderId="4" xfId="0" applyFont="1" applyFill="1" applyBorder="1" applyAlignment="1"/>
    <xf numFmtId="16" fontId="4" fillId="0" borderId="6" xfId="0" applyNumberFormat="1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4" fillId="0" borderId="8" xfId="0" applyFont="1" applyBorder="1" applyAlignment="1"/>
    <xf numFmtId="0" fontId="4" fillId="0" borderId="7" xfId="0" applyFont="1" applyBorder="1"/>
    <xf numFmtId="0" fontId="4" fillId="2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10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8" xfId="0" applyFont="1" applyBorder="1" applyAlignment="1">
      <alignment vertical="center"/>
    </xf>
    <xf numFmtId="0" fontId="4" fillId="0" borderId="8" xfId="0" applyFont="1" applyBorder="1"/>
    <xf numFmtId="0" fontId="10" fillId="0" borderId="11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6" fontId="4" fillId="0" borderId="12" xfId="0" applyNumberFormat="1" applyFont="1" applyBorder="1" applyAlignment="1">
      <alignment horizontal="left"/>
    </xf>
    <xf numFmtId="0" fontId="4" fillId="0" borderId="13" xfId="0" applyFont="1" applyBorder="1"/>
    <xf numFmtId="0" fontId="4" fillId="0" borderId="5" xfId="0" applyFont="1" applyBorder="1"/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/>
    <xf numFmtId="0" fontId="9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/>
    <xf numFmtId="16" fontId="4" fillId="4" borderId="2" xfId="0" applyNumberFormat="1" applyFont="1" applyFill="1" applyBorder="1" applyAlignment="1">
      <alignment horizontal="left"/>
    </xf>
    <xf numFmtId="0" fontId="11" fillId="4" borderId="2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center"/>
    </xf>
    <xf numFmtId="0" fontId="4" fillId="0" borderId="11" xfId="0" applyFont="1" applyBorder="1" applyAlignment="1"/>
    <xf numFmtId="0" fontId="4" fillId="5" borderId="5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16" fontId="4" fillId="4" borderId="12" xfId="0" applyNumberFormat="1" applyFont="1" applyFill="1" applyBorder="1" applyAlignment="1">
      <alignment horizontal="left"/>
    </xf>
    <xf numFmtId="0" fontId="2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13" xfId="0" applyFont="1" applyFill="1" applyBorder="1"/>
    <xf numFmtId="0" fontId="2" fillId="4" borderId="12" xfId="0" applyFont="1" applyFill="1" applyBorder="1" applyAlignment="1">
      <alignment wrapText="1"/>
    </xf>
    <xf numFmtId="0" fontId="4" fillId="4" borderId="12" xfId="0" applyFont="1" applyFill="1" applyBorder="1" applyAlignment="1">
      <alignment horizontal="left"/>
    </xf>
    <xf numFmtId="0" fontId="4" fillId="4" borderId="0" xfId="0" applyFont="1" applyFill="1" applyBorder="1"/>
    <xf numFmtId="0" fontId="2" fillId="0" borderId="0" xfId="0" applyFont="1" applyAlignment="1">
      <alignment wrapText="1"/>
    </xf>
    <xf numFmtId="16" fontId="4" fillId="2" borderId="12" xfId="0" applyNumberFormat="1" applyFont="1" applyFill="1" applyBorder="1" applyAlignment="1">
      <alignment horizontal="left"/>
    </xf>
    <xf numFmtId="0" fontId="4" fillId="2" borderId="13" xfId="0" applyFont="1" applyFill="1" applyBorder="1"/>
    <xf numFmtId="0" fontId="4" fillId="0" borderId="12" xfId="0" applyFont="1" applyBorder="1" applyAlignment="1">
      <alignment horizontal="center"/>
    </xf>
    <xf numFmtId="0" fontId="4" fillId="6" borderId="8" xfId="0" applyFont="1" applyFill="1" applyBorder="1" applyAlignment="1"/>
    <xf numFmtId="0" fontId="2" fillId="2" borderId="13" xfId="0" applyFont="1" applyFill="1" applyBorder="1" applyAlignment="1">
      <alignment wrapText="1"/>
    </xf>
    <xf numFmtId="0" fontId="2" fillId="2" borderId="9" xfId="0" applyFont="1" applyFill="1" applyBorder="1" applyAlignment="1">
      <alignment vertical="center"/>
    </xf>
    <xf numFmtId="0" fontId="12" fillId="2" borderId="1" xfId="0" applyFont="1" applyFill="1" applyBorder="1"/>
    <xf numFmtId="0" fontId="9" fillId="5" borderId="11" xfId="0" applyFont="1" applyFill="1" applyBorder="1" applyAlignment="1">
      <alignment horizontal="center"/>
    </xf>
    <xf numFmtId="0" fontId="2" fillId="4" borderId="9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2" fillId="4" borderId="10" xfId="0" applyFont="1" applyFill="1" applyBorder="1"/>
    <xf numFmtId="0" fontId="4" fillId="7" borderId="9" xfId="0" applyFont="1" applyFill="1" applyBorder="1" applyAlignment="1">
      <alignment horizontal="left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13" fillId="7" borderId="9" xfId="0" applyFont="1" applyFill="1" applyBorder="1" applyAlignment="1">
      <alignment horizontal="left"/>
    </xf>
    <xf numFmtId="0" fontId="4" fillId="7" borderId="10" xfId="0" applyFont="1" applyFill="1" applyBorder="1"/>
    <xf numFmtId="0" fontId="2" fillId="0" borderId="3" xfId="0" applyFont="1" applyBorder="1" applyAlignment="1">
      <alignment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/>
    <xf numFmtId="0" fontId="14" fillId="0" borderId="8" xfId="0" applyFont="1" applyBorder="1" applyAlignment="1"/>
    <xf numFmtId="0" fontId="4" fillId="2" borderId="8" xfId="0" applyFont="1" applyFill="1" applyBorder="1" applyAlignment="1"/>
    <xf numFmtId="0" fontId="2" fillId="0" borderId="10" xfId="0" applyFont="1" applyBorder="1" applyAlignment="1">
      <alignment wrapText="1"/>
    </xf>
    <xf numFmtId="0" fontId="4" fillId="2" borderId="8" xfId="0" applyFont="1" applyFill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/>
    <xf numFmtId="0" fontId="4" fillId="0" borderId="12" xfId="0" applyFont="1" applyBorder="1" applyAlignment="1">
      <alignment horizontal="center"/>
    </xf>
    <xf numFmtId="0" fontId="4" fillId="2" borderId="5" xfId="0" applyFont="1" applyFill="1" applyBorder="1"/>
    <xf numFmtId="0" fontId="4" fillId="4" borderId="6" xfId="0" applyFont="1" applyFill="1" applyBorder="1" applyAlignment="1">
      <alignment horizontal="left"/>
    </xf>
    <xf numFmtId="0" fontId="4" fillId="4" borderId="14" xfId="0" applyFont="1" applyFill="1" applyBorder="1"/>
    <xf numFmtId="0" fontId="9" fillId="4" borderId="14" xfId="0" applyFont="1" applyFill="1" applyBorder="1" applyAlignment="1">
      <alignment horizontal="center"/>
    </xf>
    <xf numFmtId="0" fontId="4" fillId="4" borderId="7" xfId="0" applyFont="1" applyFill="1" applyBorder="1"/>
    <xf numFmtId="0" fontId="4" fillId="0" borderId="13" xfId="0" applyFont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4" fillId="2" borderId="7" xfId="0" applyFont="1" applyFill="1" applyBorder="1" applyAlignment="1"/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6" fillId="2" borderId="9" xfId="0" applyFont="1" applyFill="1" applyBorder="1"/>
    <xf numFmtId="0" fontId="4" fillId="2" borderId="1" xfId="0" applyFont="1" applyFill="1" applyBorder="1"/>
    <xf numFmtId="0" fontId="9" fillId="2" borderId="11" xfId="0" applyFont="1" applyFill="1" applyBorder="1" applyAlignment="1">
      <alignment horizontal="center"/>
    </xf>
    <xf numFmtId="16" fontId="4" fillId="4" borderId="9" xfId="0" applyNumberFormat="1" applyFont="1" applyFill="1" applyBorder="1" applyAlignment="1">
      <alignment horizontal="left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0" xfId="0" applyFont="1" applyFill="1" applyBorder="1"/>
    <xf numFmtId="0" fontId="13" fillId="7" borderId="12" xfId="0" applyFont="1" applyFill="1" applyBorder="1" applyAlignment="1">
      <alignment horizontal="left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0" xfId="0" applyFont="1" applyFill="1" applyBorder="1"/>
    <xf numFmtId="0" fontId="13" fillId="7" borderId="6" xfId="0" applyFont="1" applyFill="1" applyBorder="1" applyAlignment="1">
      <alignment horizontal="left"/>
    </xf>
    <xf numFmtId="0" fontId="4" fillId="7" borderId="14" xfId="0" applyFont="1" applyFill="1" applyBorder="1"/>
    <xf numFmtId="0" fontId="4" fillId="7" borderId="14" xfId="0" applyFont="1" applyFill="1" applyBorder="1" applyAlignment="1">
      <alignment horizontal="center"/>
    </xf>
    <xf numFmtId="0" fontId="4" fillId="7" borderId="7" xfId="0" applyFont="1" applyFill="1" applyBorder="1"/>
    <xf numFmtId="0" fontId="6" fillId="3" borderId="14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4" borderId="2" xfId="0" applyFont="1" applyFill="1" applyBorder="1" applyAlignment="1">
      <alignment horizontal="left"/>
    </xf>
    <xf numFmtId="0" fontId="17" fillId="4" borderId="3" xfId="0" applyFont="1" applyFill="1" applyBorder="1"/>
    <xf numFmtId="0" fontId="18" fillId="7" borderId="3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17" fillId="4" borderId="4" xfId="0" applyFont="1" applyFill="1" applyBorder="1"/>
    <xf numFmtId="0" fontId="4" fillId="0" borderId="8" xfId="0" applyFont="1" applyBorder="1" applyAlignment="1">
      <alignment wrapText="1"/>
    </xf>
    <xf numFmtId="0" fontId="4" fillId="0" borderId="5" xfId="0" applyFont="1" applyBorder="1" applyAlignment="1">
      <alignment vertical="center"/>
    </xf>
    <xf numFmtId="0" fontId="4" fillId="7" borderId="6" xfId="0" applyFont="1" applyFill="1" applyBorder="1" applyAlignment="1">
      <alignment horizontal="left"/>
    </xf>
    <xf numFmtId="0" fontId="2" fillId="0" borderId="12" xfId="0" applyFont="1" applyBorder="1" applyAlignment="1">
      <alignment wrapText="1"/>
    </xf>
    <xf numFmtId="0" fontId="20" fillId="7" borderId="12" xfId="0" applyFont="1" applyFill="1" applyBorder="1" applyAlignment="1"/>
    <xf numFmtId="0" fontId="4" fillId="7" borderId="12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0" xfId="0" applyFont="1" applyFill="1" applyBorder="1" applyAlignment="1">
      <alignment horizontal="center"/>
    </xf>
    <xf numFmtId="0" fontId="4" fillId="7" borderId="13" xfId="0" applyFont="1" applyFill="1" applyBorder="1"/>
    <xf numFmtId="0" fontId="13" fillId="7" borderId="2" xfId="0" applyFont="1" applyFill="1" applyBorder="1" applyAlignment="1">
      <alignment horizontal="left"/>
    </xf>
    <xf numFmtId="0" fontId="4" fillId="7" borderId="3" xfId="0" applyFont="1" applyFill="1" applyBorder="1"/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/>
    <xf numFmtId="0" fontId="0" fillId="0" borderId="0" xfId="0" applyFont="1" applyAlignment="1">
      <alignment horizontal="center" vertical="center"/>
    </xf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24" fillId="8" borderId="1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24" fillId="8" borderId="30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4" fillId="8" borderId="32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3" fillId="0" borderId="24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30" fillId="0" borderId="24" xfId="0" applyFont="1" applyBorder="1" applyAlignment="1">
      <alignment vertical="center" wrapText="1"/>
    </xf>
    <xf numFmtId="0" fontId="24" fillId="8" borderId="34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9" fillId="0" borderId="2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9" fillId="0" borderId="21" xfId="0" applyFont="1" applyBorder="1" applyAlignment="1">
      <alignment vertical="center" wrapText="1"/>
    </xf>
    <xf numFmtId="0" fontId="29" fillId="0" borderId="23" xfId="0" applyFont="1" applyBorder="1" applyAlignment="1">
      <alignment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3" xfId="0" applyFont="1" applyBorder="1" applyAlignment="1">
      <alignment vertical="center" wrapText="1"/>
    </xf>
    <xf numFmtId="0" fontId="29" fillId="0" borderId="31" xfId="0" applyFont="1" applyBorder="1" applyAlignment="1">
      <alignment vertical="center" wrapText="1"/>
    </xf>
    <xf numFmtId="0" fontId="29" fillId="0" borderId="35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17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37" fillId="9" borderId="17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2" fillId="9" borderId="17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3" fillId="9" borderId="19" xfId="0" applyFont="1" applyFill="1" applyBorder="1" applyAlignment="1">
      <alignment horizontal="center" vertical="center" wrapText="1"/>
    </xf>
    <xf numFmtId="0" fontId="41" fillId="0" borderId="49" xfId="0" applyFont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41" fillId="0" borderId="3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1" fillId="9" borderId="18" xfId="0" applyFont="1" applyFill="1" applyBorder="1" applyAlignment="1">
      <alignment horizontal="center" vertical="center"/>
    </xf>
    <xf numFmtId="0" fontId="41" fillId="9" borderId="21" xfId="0" applyFont="1" applyFill="1" applyBorder="1" applyAlignment="1">
      <alignment horizontal="center" vertical="center"/>
    </xf>
    <xf numFmtId="0" fontId="41" fillId="9" borderId="24" xfId="0" applyFont="1" applyFill="1" applyBorder="1" applyAlignment="1">
      <alignment vertical="center"/>
    </xf>
    <xf numFmtId="0" fontId="41" fillId="9" borderId="41" xfId="0" applyFont="1" applyFill="1" applyBorder="1" applyAlignment="1">
      <alignment horizontal="center" vertical="center"/>
    </xf>
    <xf numFmtId="0" fontId="41" fillId="9" borderId="20" xfId="0" applyFont="1" applyFill="1" applyBorder="1" applyAlignment="1">
      <alignment horizontal="center" vertical="center"/>
    </xf>
    <xf numFmtId="0" fontId="41" fillId="9" borderId="50" xfId="0" applyFont="1" applyFill="1" applyBorder="1" applyAlignment="1">
      <alignment horizontal="center" vertical="center"/>
    </xf>
    <xf numFmtId="0" fontId="41" fillId="9" borderId="33" xfId="0" applyFont="1" applyFill="1" applyBorder="1" applyAlignment="1">
      <alignment vertical="center"/>
    </xf>
    <xf numFmtId="0" fontId="41" fillId="9" borderId="42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9" borderId="45" xfId="0" applyFont="1" applyFill="1" applyBorder="1" applyAlignment="1">
      <alignment horizontal="center" vertical="center"/>
    </xf>
    <xf numFmtId="0" fontId="42" fillId="9" borderId="47" xfId="0" applyFont="1" applyFill="1" applyBorder="1" applyAlignment="1">
      <alignment horizontal="center" vertical="center"/>
    </xf>
    <xf numFmtId="0" fontId="42" fillId="9" borderId="48" xfId="0" applyFont="1" applyFill="1" applyBorder="1" applyAlignment="1">
      <alignment vertical="center"/>
    </xf>
    <xf numFmtId="0" fontId="42" fillId="9" borderId="46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42" fillId="0" borderId="49" xfId="0" applyFont="1" applyBorder="1" applyAlignment="1">
      <alignment vertical="center" wrapText="1"/>
    </xf>
    <xf numFmtId="0" fontId="42" fillId="9" borderId="24" xfId="0" applyFont="1" applyFill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9" borderId="33" xfId="0" applyFont="1" applyFill="1" applyBorder="1" applyAlignment="1">
      <alignment vertical="center"/>
    </xf>
    <xf numFmtId="0" fontId="25" fillId="0" borderId="28" xfId="0" applyFont="1" applyBorder="1" applyAlignment="1">
      <alignment horizontal="left" vertical="top" wrapText="1"/>
    </xf>
    <xf numFmtId="0" fontId="25" fillId="0" borderId="4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4" fillId="0" borderId="26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34" fillId="0" borderId="2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left" vertical="top" wrapText="1"/>
    </xf>
    <xf numFmtId="0" fontId="26" fillId="0" borderId="25" xfId="0" applyFont="1" applyBorder="1" applyAlignment="1">
      <alignment horizontal="center" vertical="center" wrapText="1"/>
    </xf>
    <xf numFmtId="0" fontId="26" fillId="0" borderId="49" xfId="0" applyFont="1" applyBorder="1" applyAlignment="1">
      <alignment vertical="top" wrapText="1"/>
    </xf>
    <xf numFmtId="0" fontId="26" fillId="0" borderId="26" xfId="0" applyFont="1" applyBorder="1" applyAlignment="1">
      <alignment vertical="center" wrapText="1"/>
    </xf>
    <xf numFmtId="0" fontId="26" fillId="0" borderId="36" xfId="0" applyFont="1" applyBorder="1" applyAlignment="1">
      <alignment horizontal="center" wrapText="1"/>
    </xf>
    <xf numFmtId="0" fontId="25" fillId="0" borderId="40" xfId="0" applyFont="1" applyBorder="1" applyAlignment="1">
      <alignment horizontal="center" wrapText="1"/>
    </xf>
    <xf numFmtId="0" fontId="25" fillId="0" borderId="37" xfId="0" applyFont="1" applyBorder="1" applyAlignment="1">
      <alignment horizontal="center" wrapText="1"/>
    </xf>
    <xf numFmtId="0" fontId="26" fillId="0" borderId="51" xfId="0" applyFont="1" applyBorder="1" applyAlignment="1">
      <alignment wrapText="1"/>
    </xf>
    <xf numFmtId="0" fontId="26" fillId="0" borderId="37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26" fillId="0" borderId="25" xfId="0" applyFont="1" applyBorder="1" applyAlignment="1">
      <alignment horizontal="center" vertical="top" wrapText="1"/>
    </xf>
    <xf numFmtId="0" fontId="25" fillId="0" borderId="43" xfId="0" applyFont="1" applyBorder="1" applyAlignment="1">
      <alignment horizontal="center" vertical="top" wrapText="1"/>
    </xf>
    <xf numFmtId="0" fontId="25" fillId="0" borderId="26" xfId="0" applyFont="1" applyBorder="1" applyAlignment="1">
      <alignment horizontal="center" vertical="top" wrapText="1"/>
    </xf>
    <xf numFmtId="0" fontId="26" fillId="0" borderId="26" xfId="0" applyFont="1" applyBorder="1" applyAlignment="1">
      <alignment vertical="top" wrapText="1"/>
    </xf>
    <xf numFmtId="0" fontId="26" fillId="0" borderId="28" xfId="0" applyFont="1" applyBorder="1" applyAlignment="1">
      <alignment vertical="top" wrapText="1"/>
    </xf>
    <xf numFmtId="0" fontId="24" fillId="0" borderId="37" xfId="0" applyFont="1" applyBorder="1" applyAlignment="1">
      <alignment wrapText="1"/>
    </xf>
    <xf numFmtId="0" fontId="24" fillId="0" borderId="26" xfId="0" applyFont="1" applyBorder="1" applyAlignment="1">
      <alignment vertical="top" wrapText="1"/>
    </xf>
    <xf numFmtId="15" fontId="45" fillId="0" borderId="0" xfId="0" applyNumberFormat="1" applyFont="1" applyAlignment="1">
      <alignment horizontal="left"/>
    </xf>
    <xf numFmtId="0" fontId="44" fillId="0" borderId="0" xfId="0" applyFont="1" applyAlignment="1">
      <alignment horizontal="right"/>
    </xf>
    <xf numFmtId="0" fontId="0" fillId="0" borderId="0" xfId="0" applyFont="1" applyAlignment="1"/>
    <xf numFmtId="0" fontId="23" fillId="0" borderId="52" xfId="0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50" xfId="0" applyFont="1" applyBorder="1" applyAlignment="1">
      <alignment vertical="center" wrapText="1"/>
    </xf>
    <xf numFmtId="0" fontId="29" fillId="0" borderId="54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4" xfId="0" applyFont="1" applyBorder="1" applyAlignment="1">
      <alignment vertical="center" wrapText="1"/>
    </xf>
    <xf numFmtId="0" fontId="21" fillId="9" borderId="36" xfId="0" applyFont="1" applyFill="1" applyBorder="1" applyAlignment="1">
      <alignment horizontal="center" vertical="center" wrapText="1"/>
    </xf>
    <xf numFmtId="0" fontId="29" fillId="0" borderId="55" xfId="0" applyFont="1" applyBorder="1" applyAlignment="1">
      <alignment vertical="center" wrapText="1"/>
    </xf>
    <xf numFmtId="0" fontId="49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center" wrapText="1"/>
    </xf>
    <xf numFmtId="0" fontId="51" fillId="0" borderId="0" xfId="0" applyFont="1" applyAlignment="1">
      <alignment vertical="center"/>
    </xf>
    <xf numFmtId="0" fontId="23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vertical="center" wrapText="1"/>
    </xf>
    <xf numFmtId="0" fontId="23" fillId="0" borderId="37" xfId="0" applyFont="1" applyBorder="1" applyAlignment="1">
      <alignment horizontal="center" vertical="center" wrapText="1"/>
    </xf>
    <xf numFmtId="0" fontId="24" fillId="0" borderId="37" xfId="0" applyFont="1" applyBorder="1" applyAlignment="1">
      <alignment vertical="center" wrapText="1"/>
    </xf>
    <xf numFmtId="0" fontId="23" fillId="0" borderId="39" xfId="0" applyFont="1" applyBorder="1" applyAlignment="1">
      <alignment vertical="center" wrapText="1"/>
    </xf>
    <xf numFmtId="0" fontId="52" fillId="10" borderId="2" xfId="0" applyFont="1" applyFill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top" wrapText="1"/>
    </xf>
    <xf numFmtId="0" fontId="52" fillId="0" borderId="2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23" fillId="11" borderId="17" xfId="0" applyFont="1" applyFill="1" applyBorder="1" applyAlignment="1">
      <alignment horizontal="center" vertical="center" wrapText="1"/>
    </xf>
    <xf numFmtId="0" fontId="23" fillId="11" borderId="18" xfId="0" applyFont="1" applyFill="1" applyBorder="1" applyAlignment="1">
      <alignment horizontal="center" vertical="center" wrapText="1"/>
    </xf>
    <xf numFmtId="0" fontId="23" fillId="11" borderId="21" xfId="0" applyFont="1" applyFill="1" applyBorder="1" applyAlignment="1">
      <alignment horizontal="center" vertical="center" wrapText="1"/>
    </xf>
    <xf numFmtId="0" fontId="23" fillId="11" borderId="24" xfId="0" applyFont="1" applyFill="1" applyBorder="1" applyAlignment="1">
      <alignment horizontal="center" vertical="center" wrapText="1"/>
    </xf>
    <xf numFmtId="0" fontId="23" fillId="11" borderId="21" xfId="0" applyFont="1" applyFill="1" applyBorder="1" applyAlignment="1">
      <alignment vertical="center" wrapText="1"/>
    </xf>
    <xf numFmtId="0" fontId="23" fillId="11" borderId="23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57" fillId="10" borderId="1" xfId="0" applyFont="1" applyFill="1" applyBorder="1" applyAlignment="1">
      <alignment horizontal="center" vertical="center"/>
    </xf>
    <xf numFmtId="0" fontId="59" fillId="0" borderId="24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wrapText="1"/>
    </xf>
    <xf numFmtId="0" fontId="26" fillId="0" borderId="49" xfId="0" applyFont="1" applyBorder="1" applyAlignment="1">
      <alignment horizontal="center" vertical="center" wrapText="1"/>
    </xf>
    <xf numFmtId="0" fontId="23" fillId="10" borderId="17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3" fillId="10" borderId="21" xfId="0" applyFont="1" applyFill="1" applyBorder="1" applyAlignment="1">
      <alignment vertical="center" wrapText="1"/>
    </xf>
    <xf numFmtId="0" fontId="23" fillId="10" borderId="23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33" fillId="0" borderId="0" xfId="0" applyFont="1" applyAlignment="1"/>
    <xf numFmtId="0" fontId="32" fillId="0" borderId="0" xfId="0" applyFont="1" applyAlignment="1"/>
    <xf numFmtId="0" fontId="29" fillId="0" borderId="24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2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15" fillId="9" borderId="37" xfId="0" applyFont="1" applyFill="1" applyBorder="1" applyAlignment="1">
      <alignment horizontal="center" vertical="center" wrapText="1"/>
    </xf>
    <xf numFmtId="0" fontId="15" fillId="9" borderId="38" xfId="0" applyFont="1" applyFill="1" applyBorder="1" applyAlignment="1">
      <alignment horizontal="center" vertical="center" wrapText="1"/>
    </xf>
    <xf numFmtId="0" fontId="15" fillId="9" borderId="39" xfId="0" applyFont="1" applyFill="1" applyBorder="1" applyAlignment="1">
      <alignment horizontal="center" vertical="center" wrapText="1"/>
    </xf>
    <xf numFmtId="0" fontId="21" fillId="9" borderId="36" xfId="0" applyFont="1" applyFill="1" applyBorder="1" applyAlignment="1">
      <alignment horizontal="center" vertical="center" wrapText="1"/>
    </xf>
    <xf numFmtId="0" fontId="21" fillId="9" borderId="25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23" fillId="0" borderId="22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37" fillId="9" borderId="29" xfId="0" applyFont="1" applyFill="1" applyBorder="1" applyAlignment="1">
      <alignment horizontal="center" vertical="center" wrapText="1"/>
    </xf>
    <xf numFmtId="0" fontId="37" fillId="9" borderId="22" xfId="0" applyFont="1" applyFill="1" applyBorder="1" applyAlignment="1">
      <alignment horizontal="center" vertical="center" wrapText="1"/>
    </xf>
    <xf numFmtId="0" fontId="37" fillId="9" borderId="23" xfId="0" applyFont="1" applyFill="1" applyBorder="1" applyAlignment="1">
      <alignment horizontal="center" vertical="center" wrapText="1"/>
    </xf>
    <xf numFmtId="0" fontId="15" fillId="9" borderId="21" xfId="0" applyFont="1" applyFill="1" applyBorder="1" applyAlignment="1">
      <alignment horizontal="center" vertical="center" wrapText="1"/>
    </xf>
    <xf numFmtId="0" fontId="15" fillId="9" borderId="22" xfId="0" applyFont="1" applyFill="1" applyBorder="1" applyAlignment="1">
      <alignment horizontal="center" vertical="center" wrapText="1"/>
    </xf>
    <xf numFmtId="0" fontId="15" fillId="9" borderId="23" xfId="0" applyFont="1" applyFill="1" applyBorder="1" applyAlignment="1">
      <alignment horizontal="center" vertical="center" wrapText="1"/>
    </xf>
    <xf numFmtId="0" fontId="15" fillId="9" borderId="37" xfId="0" applyFont="1" applyFill="1" applyBorder="1" applyAlignment="1">
      <alignment horizontal="center" wrapText="1"/>
    </xf>
    <xf numFmtId="0" fontId="15" fillId="9" borderId="38" xfId="0" applyFont="1" applyFill="1" applyBorder="1" applyAlignment="1">
      <alignment horizontal="center" wrapText="1"/>
    </xf>
    <xf numFmtId="0" fontId="15" fillId="9" borderId="39" xfId="0" applyFont="1" applyFill="1" applyBorder="1" applyAlignment="1">
      <alignment horizontal="center" wrapText="1"/>
    </xf>
    <xf numFmtId="0" fontId="15" fillId="9" borderId="26" xfId="0" applyFont="1" applyFill="1" applyBorder="1" applyAlignment="1">
      <alignment horizontal="center" vertical="top" wrapText="1"/>
    </xf>
    <xf numFmtId="0" fontId="15" fillId="9" borderId="27" xfId="0" applyFont="1" applyFill="1" applyBorder="1" applyAlignment="1">
      <alignment horizontal="center" vertical="top" wrapText="1"/>
    </xf>
    <xf numFmtId="0" fontId="15" fillId="9" borderId="28" xfId="0" applyFont="1" applyFill="1" applyBorder="1" applyAlignment="1">
      <alignment horizontal="center" vertical="top" wrapText="1"/>
    </xf>
    <xf numFmtId="0" fontId="56" fillId="0" borderId="21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top" wrapText="1"/>
    </xf>
    <xf numFmtId="0" fontId="54" fillId="0" borderId="21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wrapText="1"/>
    </xf>
    <xf numFmtId="0" fontId="25" fillId="0" borderId="57" xfId="0" applyFont="1" applyBorder="1" applyAlignment="1">
      <alignment horizontal="center" wrapText="1"/>
    </xf>
    <xf numFmtId="0" fontId="25" fillId="0" borderId="43" xfId="0" applyFont="1" applyBorder="1" applyAlignment="1">
      <alignment horizontal="center" wrapText="1"/>
    </xf>
    <xf numFmtId="0" fontId="38" fillId="0" borderId="0" xfId="0" applyFont="1" applyFill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6600"/>
      <color rgb="FFFF0066"/>
      <color rgb="FFD6009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9525</xdr:colOff>
      <xdr:row>51</xdr:row>
      <xdr:rowOff>76200</xdr:rowOff>
    </xdr:to>
    <xdr:sp macro="" textlink="">
      <xdr:nvSpPr>
        <xdr:cNvPr id="1029" name="Rectangle 5" hidden="1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9525</xdr:colOff>
      <xdr:row>51</xdr:row>
      <xdr:rowOff>76200</xdr:rowOff>
    </xdr:to>
    <xdr:sp macro="" textlink="">
      <xdr:nvSpPr>
        <xdr:cNvPr id="2" name="Rectangle 5" hidden="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9525</xdr:colOff>
      <xdr:row>51</xdr:row>
      <xdr:rowOff>76200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9525</xdr:colOff>
      <xdr:row>51</xdr:row>
      <xdr:rowOff>76200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9525</xdr:colOff>
      <xdr:row>51</xdr:row>
      <xdr:rowOff>76200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9525</xdr:colOff>
      <xdr:row>51</xdr:row>
      <xdr:rowOff>76200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9525</xdr:colOff>
      <xdr:row>51</xdr:row>
      <xdr:rowOff>76200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63384</xdr:colOff>
      <xdr:row>4</xdr:row>
      <xdr:rowOff>75312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85725"/>
          <a:ext cx="863484" cy="742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6"/>
  <sheetViews>
    <sheetView showGridLines="0" workbookViewId="0">
      <selection activeCell="C11" sqref="C11"/>
    </sheetView>
  </sheetViews>
  <sheetFormatPr defaultColWidth="17.28515625" defaultRowHeight="15" customHeight="1"/>
  <cols>
    <col min="1" max="1" width="7.7109375" customWidth="1"/>
    <col min="2" max="2" width="3.140625" customWidth="1"/>
    <col min="3" max="3" width="6.7109375" customWidth="1"/>
    <col min="4" max="4" width="1.140625" customWidth="1"/>
    <col min="5" max="5" width="42" customWidth="1"/>
    <col min="6" max="6" width="0.5703125" customWidth="1"/>
    <col min="7" max="7" width="7.7109375" customWidth="1"/>
    <col min="8" max="8" width="4" customWidth="1"/>
    <col min="9" max="9" width="6.42578125" customWidth="1"/>
    <col min="10" max="10" width="1.140625" customWidth="1"/>
    <col min="11" max="11" width="42.140625" customWidth="1"/>
    <col min="12" max="12" width="0.5703125" customWidth="1"/>
    <col min="13" max="13" width="8.28515625" customWidth="1"/>
    <col min="14" max="14" width="4.42578125" customWidth="1"/>
    <col min="15" max="15" width="6.7109375" customWidth="1"/>
    <col min="16" max="16" width="1.140625" customWidth="1"/>
    <col min="17" max="17" width="45.7109375" customWidth="1"/>
  </cols>
  <sheetData>
    <row r="1" spans="1:17" ht="23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/>
      <c r="L1" s="2"/>
      <c r="M1" s="2"/>
      <c r="N1" s="2"/>
      <c r="O1" s="2"/>
      <c r="P1" s="2"/>
      <c r="Q1" s="3" t="s">
        <v>1</v>
      </c>
    </row>
    <row r="2" spans="1:17" ht="21" customHeight="1">
      <c r="A2" s="4" t="s">
        <v>84</v>
      </c>
      <c r="B2" s="2"/>
      <c r="C2" s="2"/>
      <c r="D2" s="2"/>
      <c r="E2" s="5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</row>
    <row r="3" spans="1:17" ht="6" customHeight="1">
      <c r="A3" s="7"/>
      <c r="B3" s="7"/>
      <c r="C3" s="7"/>
      <c r="D3" s="7"/>
      <c r="E3" s="7"/>
      <c r="F3" s="2"/>
      <c r="G3" s="7"/>
      <c r="H3" s="7"/>
      <c r="I3" s="7"/>
      <c r="J3" s="7"/>
      <c r="K3" s="7"/>
      <c r="L3" s="2"/>
      <c r="M3" s="7"/>
      <c r="N3" s="7"/>
      <c r="O3" s="7"/>
      <c r="P3" s="7"/>
      <c r="Q3" s="7"/>
    </row>
    <row r="4" spans="1:17" ht="21" customHeight="1">
      <c r="A4" s="8" t="s">
        <v>2</v>
      </c>
      <c r="B4" s="9"/>
      <c r="C4" s="10"/>
      <c r="D4" s="10"/>
      <c r="E4" s="11"/>
      <c r="F4" s="12"/>
      <c r="G4" s="8" t="s">
        <v>3</v>
      </c>
      <c r="H4" s="9"/>
      <c r="I4" s="10"/>
      <c r="J4" s="10"/>
      <c r="K4" s="13"/>
      <c r="L4" s="12"/>
      <c r="M4" s="8" t="s">
        <v>4</v>
      </c>
      <c r="N4" s="9"/>
      <c r="O4" s="10"/>
      <c r="P4" s="10"/>
      <c r="Q4" s="14"/>
    </row>
    <row r="5" spans="1:17">
      <c r="A5" s="15">
        <v>42008</v>
      </c>
      <c r="B5" s="16" t="s">
        <v>5</v>
      </c>
      <c r="C5" s="17" t="s">
        <v>6</v>
      </c>
      <c r="D5" s="18"/>
      <c r="E5" s="19" t="s">
        <v>7</v>
      </c>
      <c r="F5" s="12"/>
      <c r="G5" s="15">
        <f>A12+7</f>
        <v>42036</v>
      </c>
      <c r="H5" s="20" t="str">
        <f>B9</f>
        <v>Su</v>
      </c>
      <c r="I5" s="17" t="s">
        <v>6</v>
      </c>
      <c r="J5" s="21"/>
      <c r="K5" s="19" t="s">
        <v>8</v>
      </c>
      <c r="L5" s="12"/>
      <c r="M5" s="15">
        <f>G12+7</f>
        <v>42064</v>
      </c>
      <c r="N5" s="20" t="str">
        <f>H12</f>
        <v>Su</v>
      </c>
      <c r="O5" s="22" t="s">
        <v>9</v>
      </c>
      <c r="P5" s="17"/>
      <c r="Q5" s="19" t="s">
        <v>10</v>
      </c>
    </row>
    <row r="6" spans="1:17">
      <c r="A6" s="23"/>
      <c r="B6" s="24"/>
      <c r="C6" s="25"/>
      <c r="D6" s="18"/>
      <c r="E6" s="26" t="s">
        <v>11</v>
      </c>
      <c r="F6" s="12"/>
      <c r="G6" s="23"/>
      <c r="H6" s="24"/>
      <c r="I6" s="27"/>
      <c r="J6" s="28"/>
      <c r="K6" s="26" t="s">
        <v>11</v>
      </c>
      <c r="L6" s="12"/>
      <c r="M6" s="23"/>
      <c r="N6" s="24"/>
      <c r="O6" s="27" t="s">
        <v>12</v>
      </c>
      <c r="P6" s="29"/>
      <c r="Q6" s="26" t="str">
        <f>CONCATENATE("School Week ",RIGHT(O5,1))</f>
        <v>School Week 6</v>
      </c>
    </row>
    <row r="7" spans="1:17">
      <c r="A7" s="15">
        <f>A5+7</f>
        <v>42015</v>
      </c>
      <c r="B7" s="20" t="str">
        <f>B5</f>
        <v>Su</v>
      </c>
      <c r="C7" s="17" t="s">
        <v>13</v>
      </c>
      <c r="D7" s="29"/>
      <c r="E7" s="19" t="s">
        <v>14</v>
      </c>
      <c r="F7" s="12"/>
      <c r="G7" s="15">
        <f>G5+7</f>
        <v>42043</v>
      </c>
      <c r="H7" s="20" t="str">
        <f>H5</f>
        <v>Su</v>
      </c>
      <c r="I7" s="17" t="s">
        <v>15</v>
      </c>
      <c r="J7" s="28"/>
      <c r="K7" s="30"/>
      <c r="L7" s="12"/>
      <c r="M7" s="15">
        <f>M5+7</f>
        <v>42071</v>
      </c>
      <c r="N7" s="20" t="str">
        <f>N5</f>
        <v>Su</v>
      </c>
      <c r="O7" s="22" t="s">
        <v>16</v>
      </c>
      <c r="P7" s="28"/>
      <c r="Q7" s="31"/>
    </row>
    <row r="8" spans="1:17">
      <c r="A8" s="23"/>
      <c r="B8" s="24"/>
      <c r="C8" s="32" t="s">
        <v>12</v>
      </c>
      <c r="D8" s="29"/>
      <c r="E8" s="26" t="str">
        <f>CONCATENATE("School Week ",RIGHT(C7,1))</f>
        <v>School Week 1</v>
      </c>
      <c r="F8" s="12"/>
      <c r="G8" s="23"/>
      <c r="H8" s="24"/>
      <c r="I8" s="32" t="s">
        <v>12</v>
      </c>
      <c r="J8" s="28"/>
      <c r="K8" s="26" t="str">
        <f>CONCATENATE("School Week ",RIGHT(I7,1))</f>
        <v>School Week 4</v>
      </c>
      <c r="L8" s="12"/>
      <c r="M8" s="23"/>
      <c r="N8" s="24"/>
      <c r="O8" s="32" t="s">
        <v>12</v>
      </c>
      <c r="P8" s="33"/>
      <c r="Q8" s="26" t="str">
        <f>CONCATENATE("School Week ",RIGHT(O7,1))</f>
        <v>School Week 7</v>
      </c>
    </row>
    <row r="9" spans="1:17">
      <c r="A9" s="34">
        <f>A7+7</f>
        <v>42022</v>
      </c>
      <c r="B9" s="35" t="str">
        <f>B7</f>
        <v>Su</v>
      </c>
      <c r="C9" s="17" t="s">
        <v>17</v>
      </c>
      <c r="D9" s="29"/>
      <c r="E9" s="31"/>
      <c r="F9" s="12"/>
      <c r="G9" s="34">
        <f>G7+7</f>
        <v>42050</v>
      </c>
      <c r="H9" s="35" t="str">
        <f>H7</f>
        <v>Su</v>
      </c>
      <c r="I9" s="29" t="s">
        <v>18</v>
      </c>
      <c r="J9" s="28"/>
      <c r="K9" s="36"/>
      <c r="L9" s="12"/>
      <c r="M9" s="15">
        <f>M7+7</f>
        <v>42078</v>
      </c>
      <c r="N9" s="20" t="str">
        <f>N7</f>
        <v>Su</v>
      </c>
      <c r="O9" s="22" t="s">
        <v>6</v>
      </c>
      <c r="P9" s="28"/>
      <c r="Q9" s="31"/>
    </row>
    <row r="10" spans="1:17">
      <c r="A10" s="23"/>
      <c r="B10" s="24"/>
      <c r="C10" s="32" t="s">
        <v>12</v>
      </c>
      <c r="D10" s="18"/>
      <c r="E10" s="26" t="str">
        <f>CONCATENATE("School Week ",RIGHT(C9,1))</f>
        <v>School Week 2</v>
      </c>
      <c r="F10" s="12"/>
      <c r="G10" s="23"/>
      <c r="H10" s="24"/>
      <c r="I10" s="27" t="s">
        <v>12</v>
      </c>
      <c r="J10" s="18"/>
      <c r="K10" s="26" t="str">
        <f>CONCATENATE("School Week ",RIGHT(I9,1))</f>
        <v>School Week 5</v>
      </c>
      <c r="L10" s="12"/>
      <c r="M10" s="23"/>
      <c r="N10" s="24"/>
      <c r="O10" s="27"/>
      <c r="P10" s="33"/>
      <c r="Q10" s="26" t="s">
        <v>11</v>
      </c>
    </row>
    <row r="11" spans="1:17">
      <c r="A11" s="37"/>
      <c r="B11" s="38"/>
      <c r="C11" s="39"/>
      <c r="D11" s="40"/>
      <c r="E11" s="41"/>
      <c r="F11" s="12"/>
      <c r="G11" s="42">
        <v>42053</v>
      </c>
      <c r="H11" s="38"/>
      <c r="I11" s="38" t="s">
        <v>19</v>
      </c>
      <c r="J11" s="40"/>
      <c r="K11" s="41" t="s">
        <v>20</v>
      </c>
      <c r="L11" s="12"/>
      <c r="M11" s="43" t="s">
        <v>21</v>
      </c>
      <c r="N11" s="38"/>
      <c r="O11" s="44"/>
      <c r="P11" s="39"/>
      <c r="Q11" s="41"/>
    </row>
    <row r="12" spans="1:17">
      <c r="A12" s="15">
        <f>A9+7</f>
        <v>42029</v>
      </c>
      <c r="B12" s="20" t="str">
        <f>B9</f>
        <v>Su</v>
      </c>
      <c r="C12" s="17" t="s">
        <v>22</v>
      </c>
      <c r="D12" s="28"/>
      <c r="E12" s="31"/>
      <c r="F12" s="12"/>
      <c r="G12" s="15">
        <f>G9+7</f>
        <v>42057</v>
      </c>
      <c r="H12" s="20" t="str">
        <f>H9</f>
        <v>Su</v>
      </c>
      <c r="I12" s="17" t="s">
        <v>6</v>
      </c>
      <c r="J12" s="29"/>
      <c r="K12" s="45" t="s">
        <v>23</v>
      </c>
      <c r="L12" s="12"/>
      <c r="M12" s="15">
        <f>M9+7</f>
        <v>42085</v>
      </c>
      <c r="N12" s="20" t="str">
        <f>N9</f>
        <v>Su</v>
      </c>
      <c r="O12" s="22" t="s">
        <v>24</v>
      </c>
      <c r="P12" s="46"/>
      <c r="Q12" s="31"/>
    </row>
    <row r="13" spans="1:17">
      <c r="A13" s="23"/>
      <c r="B13" s="24"/>
      <c r="C13" s="32" t="s">
        <v>12</v>
      </c>
      <c r="D13" s="47"/>
      <c r="E13" s="26" t="str">
        <f>CONCATENATE("School Week ",RIGHT(C12,1))</f>
        <v>School Week 3</v>
      </c>
      <c r="F13" s="12"/>
      <c r="G13" s="23"/>
      <c r="H13" s="24"/>
      <c r="I13" s="32"/>
      <c r="J13" s="48"/>
      <c r="K13" s="45" t="s">
        <v>25</v>
      </c>
      <c r="L13" s="12"/>
      <c r="M13" s="23"/>
      <c r="N13" s="24"/>
      <c r="O13" s="32" t="s">
        <v>12</v>
      </c>
      <c r="P13" s="49"/>
      <c r="Q13" s="26" t="str">
        <f>CONCATENATE("School Week ",RIGHT(O12,1))</f>
        <v>School Week 8</v>
      </c>
    </row>
    <row r="14" spans="1:17">
      <c r="A14" s="50"/>
      <c r="B14" s="51"/>
      <c r="C14" s="52"/>
      <c r="D14" s="52"/>
      <c r="E14" s="53"/>
      <c r="F14" s="54"/>
      <c r="G14" s="55"/>
      <c r="H14" s="56"/>
      <c r="I14" s="52"/>
      <c r="J14" s="52"/>
      <c r="K14" s="56"/>
      <c r="L14" s="57"/>
      <c r="M14" s="58">
        <f>M12+7</f>
        <v>42092</v>
      </c>
      <c r="N14" s="59" t="str">
        <f>N12</f>
        <v>Su</v>
      </c>
      <c r="O14" s="60" t="s">
        <v>6</v>
      </c>
      <c r="P14" s="49"/>
      <c r="Q14" s="61" t="s">
        <v>26</v>
      </c>
    </row>
    <row r="15" spans="1:17">
      <c r="A15" s="50"/>
      <c r="B15" s="51"/>
      <c r="C15" s="52"/>
      <c r="D15" s="52"/>
      <c r="E15" s="53"/>
      <c r="F15" s="54"/>
      <c r="G15" s="55"/>
      <c r="H15" s="56"/>
      <c r="I15" s="52"/>
      <c r="J15" s="52"/>
      <c r="K15" s="56"/>
      <c r="L15" s="62"/>
      <c r="M15" s="63"/>
      <c r="N15" s="64"/>
      <c r="O15" s="32"/>
      <c r="P15" s="65"/>
      <c r="Q15" s="26" t="s">
        <v>11</v>
      </c>
    </row>
    <row r="16" spans="1:17">
      <c r="A16" s="66"/>
      <c r="B16" s="67"/>
      <c r="C16" s="68"/>
      <c r="D16" s="69"/>
      <c r="E16" s="70"/>
      <c r="F16" s="54"/>
      <c r="G16" s="71"/>
      <c r="H16" s="72"/>
      <c r="I16" s="73"/>
      <c r="J16" s="73"/>
      <c r="K16" s="72"/>
      <c r="L16" s="74"/>
      <c r="M16" s="75" t="s">
        <v>27</v>
      </c>
      <c r="N16" s="72"/>
      <c r="O16" s="73"/>
      <c r="P16" s="73"/>
      <c r="Q16" s="76"/>
    </row>
    <row r="17" spans="1:17" ht="3.75" customHeight="1">
      <c r="A17" s="7"/>
      <c r="B17" s="7"/>
      <c r="C17" s="7"/>
      <c r="D17" s="7"/>
      <c r="E17" s="7"/>
      <c r="F17" s="2"/>
      <c r="G17" s="7"/>
      <c r="H17" s="7"/>
      <c r="I17" s="7"/>
      <c r="J17" s="7"/>
      <c r="K17" s="7"/>
      <c r="L17" s="2"/>
      <c r="M17" s="77"/>
      <c r="N17" s="77"/>
      <c r="O17" s="77"/>
      <c r="P17" s="77"/>
      <c r="Q17" s="77"/>
    </row>
    <row r="18" spans="1:17">
      <c r="A18" s="8" t="s">
        <v>28</v>
      </c>
      <c r="B18" s="9"/>
      <c r="C18" s="10"/>
      <c r="D18" s="10"/>
      <c r="E18" s="14"/>
      <c r="F18" s="12"/>
      <c r="G18" s="8" t="s">
        <v>29</v>
      </c>
      <c r="H18" s="9"/>
      <c r="I18" s="10"/>
      <c r="J18" s="10"/>
      <c r="K18" s="14"/>
      <c r="L18" s="12"/>
      <c r="M18" s="8" t="s">
        <v>30</v>
      </c>
      <c r="N18" s="9"/>
      <c r="O18" s="10"/>
      <c r="P18" s="10"/>
      <c r="Q18" s="14"/>
    </row>
    <row r="19" spans="1:17">
      <c r="A19" s="42">
        <v>41367</v>
      </c>
      <c r="B19" s="38" t="s">
        <v>31</v>
      </c>
      <c r="C19" s="39"/>
      <c r="D19" s="18"/>
      <c r="E19" s="41" t="s">
        <v>32</v>
      </c>
      <c r="F19" s="12"/>
      <c r="G19" s="78"/>
      <c r="H19" s="79"/>
      <c r="I19" s="27"/>
      <c r="J19" s="18"/>
      <c r="K19" s="36"/>
      <c r="L19" s="12"/>
      <c r="M19" s="78"/>
      <c r="N19" s="79"/>
      <c r="O19" s="18"/>
      <c r="P19" s="49"/>
      <c r="Q19" s="36"/>
    </row>
    <row r="20" spans="1:17">
      <c r="A20" s="15">
        <f>M14+7</f>
        <v>42099</v>
      </c>
      <c r="B20" s="20" t="str">
        <f>N12</f>
        <v>Su</v>
      </c>
      <c r="C20" s="17" t="s">
        <v>6</v>
      </c>
      <c r="D20" s="29"/>
      <c r="E20" s="31" t="s">
        <v>33</v>
      </c>
      <c r="F20" s="12"/>
      <c r="G20" s="15">
        <f>A26+7</f>
        <v>42127</v>
      </c>
      <c r="H20" s="20" t="str">
        <f>H12</f>
        <v>Su</v>
      </c>
      <c r="I20" s="17" t="s">
        <v>6</v>
      </c>
      <c r="J20" s="29"/>
      <c r="K20" s="80"/>
      <c r="L20" s="12"/>
      <c r="M20" s="34">
        <f>G28+7</f>
        <v>42162</v>
      </c>
      <c r="N20" s="20" t="str">
        <f>H26</f>
        <v>Su</v>
      </c>
      <c r="O20" s="17" t="s">
        <v>6</v>
      </c>
      <c r="P20" s="46"/>
      <c r="Q20" s="81" t="s">
        <v>34</v>
      </c>
    </row>
    <row r="21" spans="1:17">
      <c r="A21" s="23"/>
      <c r="B21" s="82"/>
      <c r="C21" s="27"/>
      <c r="D21" s="18"/>
      <c r="E21" s="26" t="s">
        <v>11</v>
      </c>
      <c r="F21" s="12"/>
      <c r="G21" s="23"/>
      <c r="H21" s="24"/>
      <c r="I21" s="27"/>
      <c r="J21" s="18"/>
      <c r="K21" s="26" t="s">
        <v>11</v>
      </c>
      <c r="L21" s="12"/>
      <c r="M21" s="23"/>
      <c r="N21" s="24"/>
      <c r="O21" s="48"/>
      <c r="P21" s="49"/>
      <c r="Q21" s="26" t="s">
        <v>11</v>
      </c>
    </row>
    <row r="22" spans="1:17">
      <c r="A22" s="15">
        <f>A20+7</f>
        <v>42106</v>
      </c>
      <c r="B22" s="20" t="str">
        <f>B20</f>
        <v>Su</v>
      </c>
      <c r="C22" s="22" t="s">
        <v>35</v>
      </c>
      <c r="D22" s="29"/>
      <c r="E22" s="31" t="s">
        <v>36</v>
      </c>
      <c r="F22" s="12"/>
      <c r="G22" s="15">
        <f>G20+7</f>
        <v>42134</v>
      </c>
      <c r="H22" s="20" t="str">
        <f>H20</f>
        <v>Su</v>
      </c>
      <c r="I22" s="17" t="s">
        <v>6</v>
      </c>
      <c r="J22" s="29"/>
      <c r="K22" s="83" t="s">
        <v>37</v>
      </c>
      <c r="L22" s="12"/>
      <c r="M22" s="15">
        <f>M20+7</f>
        <v>42169</v>
      </c>
      <c r="N22" s="20" t="str">
        <f>N20</f>
        <v>Su</v>
      </c>
      <c r="O22" s="17" t="s">
        <v>6</v>
      </c>
      <c r="P22" s="46"/>
      <c r="Q22" s="31"/>
    </row>
    <row r="23" spans="1:17">
      <c r="A23" s="23"/>
      <c r="B23" s="24"/>
      <c r="C23" s="32" t="s">
        <v>12</v>
      </c>
      <c r="D23" s="18"/>
      <c r="E23" s="26" t="str">
        <f>CONCATENATE("School Week ",RIGHT(C22,2))</f>
        <v>School Week W9</v>
      </c>
      <c r="F23" s="12"/>
      <c r="G23" s="23"/>
      <c r="H23" s="24"/>
      <c r="I23" s="27"/>
      <c r="J23" s="18"/>
      <c r="K23" s="26" t="s">
        <v>11</v>
      </c>
      <c r="L23" s="12"/>
      <c r="M23" s="23"/>
      <c r="N23" s="24"/>
      <c r="O23" s="48"/>
      <c r="P23" s="49"/>
      <c r="Q23" s="26" t="s">
        <v>11</v>
      </c>
    </row>
    <row r="24" spans="1:17">
      <c r="A24" s="15">
        <f>A22+7</f>
        <v>42113</v>
      </c>
      <c r="B24" s="20" t="str">
        <f>B22</f>
        <v>Su</v>
      </c>
      <c r="C24" s="22" t="s">
        <v>38</v>
      </c>
      <c r="D24" s="29"/>
      <c r="F24" s="12"/>
      <c r="G24" s="15">
        <f>G22+7</f>
        <v>42141</v>
      </c>
      <c r="H24" s="20" t="str">
        <f>H22</f>
        <v>Su</v>
      </c>
      <c r="I24" s="22" t="s">
        <v>39</v>
      </c>
      <c r="J24" s="18"/>
      <c r="K24" s="80"/>
      <c r="L24" s="12"/>
      <c r="M24" s="15">
        <f>M22+7</f>
        <v>42176</v>
      </c>
      <c r="N24" s="20" t="str">
        <f>N22</f>
        <v>Su</v>
      </c>
      <c r="O24" s="22" t="s">
        <v>40</v>
      </c>
      <c r="P24" s="46"/>
      <c r="Q24" s="31"/>
    </row>
    <row r="25" spans="1:17">
      <c r="A25" s="23"/>
      <c r="B25" s="24"/>
      <c r="C25" s="32" t="s">
        <v>12</v>
      </c>
      <c r="D25" s="18"/>
      <c r="E25" s="26" t="str">
        <f>CONCATENATE("School Week ",RIGHT(C24,2))</f>
        <v>School Week 10</v>
      </c>
      <c r="F25" s="12"/>
      <c r="G25" s="23"/>
      <c r="H25" s="24"/>
      <c r="I25" s="32" t="s">
        <v>12</v>
      </c>
      <c r="J25" s="48"/>
      <c r="K25" s="26" t="str">
        <f>CONCATENATE("School Week ",RIGHT(I24,2))</f>
        <v>School Week 12</v>
      </c>
      <c r="L25" s="12"/>
      <c r="M25" s="23"/>
      <c r="N25" s="24"/>
      <c r="O25" s="32" t="s">
        <v>12</v>
      </c>
      <c r="P25" s="65"/>
      <c r="Q25" s="26" t="str">
        <f>CONCATENATE("School Week ",RIGHT(O24,2))</f>
        <v>School Week 15</v>
      </c>
    </row>
    <row r="26" spans="1:17">
      <c r="A26" s="15">
        <f>A24+7</f>
        <v>42120</v>
      </c>
      <c r="B26" s="20" t="str">
        <f>B24</f>
        <v>Su</v>
      </c>
      <c r="C26" s="22" t="s">
        <v>41</v>
      </c>
      <c r="D26" s="29"/>
      <c r="E26" s="2"/>
      <c r="F26" s="12"/>
      <c r="G26" s="34">
        <f>G24+7</f>
        <v>42148</v>
      </c>
      <c r="H26" s="35" t="str">
        <f>H24</f>
        <v>Su</v>
      </c>
      <c r="I26" s="84" t="s">
        <v>42</v>
      </c>
      <c r="J26" s="18"/>
      <c r="K26" s="85" t="s">
        <v>43</v>
      </c>
      <c r="L26" s="12"/>
      <c r="M26" s="34">
        <f>M24+7</f>
        <v>42183</v>
      </c>
      <c r="N26" s="35" t="str">
        <f>N24</f>
        <v>Su</v>
      </c>
      <c r="O26" s="84" t="s">
        <v>44</v>
      </c>
      <c r="P26" s="86"/>
      <c r="Q26" s="87"/>
    </row>
    <row r="27" spans="1:17">
      <c r="A27" s="78"/>
      <c r="B27" s="79"/>
      <c r="C27" s="27" t="s">
        <v>12</v>
      </c>
      <c r="D27" s="18"/>
      <c r="E27" s="26" t="str">
        <f>CONCATENATE("School Week ",RIGHT(C26,2))</f>
        <v>School Week 11</v>
      </c>
      <c r="F27" s="12"/>
      <c r="G27" s="23"/>
      <c r="H27" s="24"/>
      <c r="I27" s="27" t="s">
        <v>12</v>
      </c>
      <c r="J27" s="18"/>
      <c r="K27" s="36" t="str">
        <f>CONCATENATE("School Week ",RIGHT(I26,2))</f>
        <v>School Week 13</v>
      </c>
      <c r="L27" s="12"/>
      <c r="M27" s="23"/>
      <c r="N27" s="24"/>
      <c r="O27" s="32" t="s">
        <v>12</v>
      </c>
      <c r="P27" s="48"/>
      <c r="Q27" s="26" t="str">
        <f>CONCATENATE("School Week ",RIGHT(O26,2))</f>
        <v>School Week 16</v>
      </c>
    </row>
    <row r="28" spans="1:17" ht="13.5" customHeight="1">
      <c r="A28" s="88"/>
      <c r="B28" s="89"/>
      <c r="C28" s="90"/>
      <c r="D28" s="90"/>
      <c r="E28" s="91"/>
      <c r="F28" s="57"/>
      <c r="G28" s="34">
        <f>G26+7</f>
        <v>42155</v>
      </c>
      <c r="H28" s="35" t="str">
        <f>H26</f>
        <v>Su</v>
      </c>
      <c r="I28" s="92" t="s">
        <v>45</v>
      </c>
      <c r="J28" s="93"/>
      <c r="K28" s="94" t="s">
        <v>46</v>
      </c>
      <c r="L28" s="74"/>
      <c r="M28" s="15"/>
      <c r="N28" s="16"/>
      <c r="O28" s="95"/>
      <c r="P28" s="96"/>
      <c r="Q28" s="79"/>
    </row>
    <row r="29" spans="1:17">
      <c r="A29" s="55"/>
      <c r="B29" s="56"/>
      <c r="C29" s="97"/>
      <c r="D29" s="97"/>
      <c r="E29" s="53"/>
      <c r="F29" s="57"/>
      <c r="G29" s="98"/>
      <c r="H29" s="99"/>
      <c r="I29" s="27" t="s">
        <v>12</v>
      </c>
      <c r="J29" s="100"/>
      <c r="K29" s="36" t="str">
        <f>CONCATENATE("School Week ",RIGHT(I28,2))</f>
        <v>School Week 14</v>
      </c>
      <c r="L29" s="74"/>
      <c r="M29" s="78"/>
      <c r="N29" s="24"/>
      <c r="O29" s="27"/>
      <c r="P29" s="48"/>
      <c r="Q29" s="26"/>
    </row>
    <row r="30" spans="1:17" ht="18" customHeight="1">
      <c r="A30" s="101"/>
      <c r="B30" s="102"/>
      <c r="C30" s="103"/>
      <c r="D30" s="103"/>
      <c r="E30" s="104"/>
      <c r="F30" s="74"/>
      <c r="G30" s="105" t="s">
        <v>47</v>
      </c>
      <c r="H30" s="106"/>
      <c r="I30" s="107"/>
      <c r="J30" s="107"/>
      <c r="K30" s="108"/>
      <c r="L30" s="12"/>
      <c r="M30" s="109"/>
      <c r="N30" s="110"/>
      <c r="O30" s="111"/>
      <c r="P30" s="111"/>
      <c r="Q30" s="112"/>
    </row>
    <row r="31" spans="1:17" ht="3.75" customHeight="1">
      <c r="A31" s="7"/>
      <c r="B31" s="7"/>
      <c r="C31" s="7"/>
      <c r="D31" s="7"/>
      <c r="E31" s="7"/>
      <c r="F31" s="2"/>
      <c r="G31" s="77"/>
      <c r="H31" s="77"/>
      <c r="I31" s="77"/>
      <c r="J31" s="77"/>
      <c r="K31" s="77"/>
      <c r="L31" s="2"/>
      <c r="M31" s="77"/>
      <c r="N31" s="77"/>
      <c r="O31" s="77"/>
      <c r="P31" s="77"/>
      <c r="Q31" s="77"/>
    </row>
    <row r="32" spans="1:17">
      <c r="A32" s="8" t="s">
        <v>48</v>
      </c>
      <c r="B32" s="9"/>
      <c r="C32" s="10"/>
      <c r="D32" s="10"/>
      <c r="E32" s="14"/>
      <c r="F32" s="12"/>
      <c r="G32" s="8" t="s">
        <v>49</v>
      </c>
      <c r="H32" s="9"/>
      <c r="I32" s="10"/>
      <c r="J32" s="113"/>
      <c r="K32" s="14"/>
      <c r="L32" s="12"/>
      <c r="M32" s="8" t="s">
        <v>50</v>
      </c>
      <c r="N32" s="9"/>
      <c r="O32" s="10"/>
      <c r="P32" s="10"/>
      <c r="Q32" s="14"/>
    </row>
    <row r="33" spans="1:17">
      <c r="A33" s="15">
        <f>M26+7</f>
        <v>42190</v>
      </c>
      <c r="B33" s="20" t="str">
        <f>N26</f>
        <v>Su</v>
      </c>
      <c r="C33" s="22" t="s">
        <v>51</v>
      </c>
      <c r="D33" s="17"/>
      <c r="E33" s="19" t="s">
        <v>52</v>
      </c>
      <c r="F33" s="12"/>
      <c r="G33" s="15">
        <f>A39+7</f>
        <v>42218</v>
      </c>
      <c r="H33" s="20" t="str">
        <f>B39</f>
        <v>Su</v>
      </c>
      <c r="I33" s="114" t="s">
        <v>53</v>
      </c>
      <c r="J33" s="17"/>
      <c r="K33" s="16" t="s">
        <v>54</v>
      </c>
      <c r="L33" s="12"/>
      <c r="M33" s="15">
        <f>G41+7</f>
        <v>42253</v>
      </c>
      <c r="N33" s="20" t="str">
        <f>H39</f>
        <v>Su</v>
      </c>
      <c r="O33" s="22" t="s">
        <v>55</v>
      </c>
      <c r="P33" s="17"/>
      <c r="Q33" s="31" t="s">
        <v>54</v>
      </c>
    </row>
    <row r="34" spans="1:17">
      <c r="A34" s="23"/>
      <c r="B34" s="24"/>
      <c r="C34" s="32" t="s">
        <v>12</v>
      </c>
      <c r="D34" s="18"/>
      <c r="E34" s="26" t="str">
        <f>CONCATENATE("School Week ",RIGHT(C33,2))</f>
        <v>School Week 17</v>
      </c>
      <c r="F34" s="12"/>
      <c r="G34" s="23"/>
      <c r="H34" s="24"/>
      <c r="I34" s="115" t="s">
        <v>12</v>
      </c>
      <c r="J34" s="18"/>
      <c r="K34" s="24" t="str">
        <f>CONCATENATE("School Week ",RIGHT(I33,2))</f>
        <v>School Week 20</v>
      </c>
      <c r="L34" s="12"/>
      <c r="M34" s="23"/>
      <c r="N34" s="24"/>
      <c r="O34" s="32" t="s">
        <v>12</v>
      </c>
      <c r="P34" s="18"/>
      <c r="Q34" s="26" t="str">
        <f>CONCATENATE("School Week ",RIGHT(O33,2))</f>
        <v>School Week 25</v>
      </c>
    </row>
    <row r="35" spans="1:17">
      <c r="A35" s="15">
        <f>A33+7</f>
        <v>42197</v>
      </c>
      <c r="B35" s="20" t="str">
        <f>B33</f>
        <v>Su</v>
      </c>
      <c r="C35" s="22" t="s">
        <v>56</v>
      </c>
      <c r="D35" s="29"/>
      <c r="E35" s="81" t="s">
        <v>57</v>
      </c>
      <c r="F35" s="12"/>
      <c r="G35" s="15">
        <f>G33+7</f>
        <v>42225</v>
      </c>
      <c r="H35" s="20" t="str">
        <f>H33</f>
        <v>Su</v>
      </c>
      <c r="I35" s="114" t="s">
        <v>58</v>
      </c>
      <c r="J35" s="29"/>
      <c r="K35" s="16"/>
      <c r="L35" s="12"/>
      <c r="M35" s="15">
        <f>M33+7</f>
        <v>42260</v>
      </c>
      <c r="N35" s="20" t="str">
        <f>N33</f>
        <v>Su</v>
      </c>
      <c r="O35" s="22" t="s">
        <v>59</v>
      </c>
      <c r="P35" s="46"/>
      <c r="Q35" s="31"/>
    </row>
    <row r="36" spans="1:17">
      <c r="A36" s="23"/>
      <c r="B36" s="24"/>
      <c r="C36" s="32" t="s">
        <v>12</v>
      </c>
      <c r="D36" s="18"/>
      <c r="E36" s="26" t="str">
        <f>CONCATENATE("School Week ",RIGHT(C35,2))</f>
        <v>School Week 18</v>
      </c>
      <c r="F36" s="12"/>
      <c r="G36" s="23"/>
      <c r="H36" s="24"/>
      <c r="I36" s="115" t="s">
        <v>12</v>
      </c>
      <c r="J36" s="18"/>
      <c r="K36" s="24" t="str">
        <f>CONCATENATE("School Week ",RIGHT(I35,2))</f>
        <v>School Week 21</v>
      </c>
      <c r="L36" s="12"/>
      <c r="M36" s="23"/>
      <c r="N36" s="24"/>
      <c r="O36" s="32" t="s">
        <v>12</v>
      </c>
      <c r="P36" s="49"/>
      <c r="Q36" s="26" t="str">
        <f>CONCATENATE("School Week ",RIGHT(O35,2))</f>
        <v>School Week 26</v>
      </c>
    </row>
    <row r="37" spans="1:17">
      <c r="A37" s="15">
        <f>A35+7</f>
        <v>42204</v>
      </c>
      <c r="B37" s="20" t="str">
        <f>B35</f>
        <v>Su</v>
      </c>
      <c r="C37" s="22" t="s">
        <v>60</v>
      </c>
      <c r="D37" s="29"/>
      <c r="E37" s="31"/>
      <c r="F37" s="12"/>
      <c r="G37" s="15">
        <f>G35+7</f>
        <v>42232</v>
      </c>
      <c r="H37" s="20" t="str">
        <f>H35</f>
        <v>Su</v>
      </c>
      <c r="I37" s="114" t="s">
        <v>61</v>
      </c>
      <c r="J37" s="29"/>
      <c r="K37" s="16"/>
      <c r="L37" s="12"/>
      <c r="M37" s="15">
        <f>M35+7</f>
        <v>42267</v>
      </c>
      <c r="N37" s="20" t="str">
        <f>N35</f>
        <v>Su</v>
      </c>
      <c r="O37" s="22" t="s">
        <v>62</v>
      </c>
      <c r="P37" s="46"/>
      <c r="Q37" s="31" t="s">
        <v>63</v>
      </c>
    </row>
    <row r="38" spans="1:17">
      <c r="A38" s="23"/>
      <c r="B38" s="24"/>
      <c r="C38" s="32" t="s">
        <v>12</v>
      </c>
      <c r="D38" s="18"/>
      <c r="E38" s="26" t="str">
        <f>CONCATENATE("School Week ",RIGHT(C37,2))</f>
        <v>School Week 19</v>
      </c>
      <c r="F38" s="12"/>
      <c r="G38" s="23"/>
      <c r="H38" s="24"/>
      <c r="I38" s="115" t="s">
        <v>12</v>
      </c>
      <c r="J38" s="18"/>
      <c r="K38" s="24" t="str">
        <f>CONCATENATE("School Week ",RIGHT(I37,2))</f>
        <v>School Week 22</v>
      </c>
      <c r="L38" s="12"/>
      <c r="M38" s="23"/>
      <c r="N38" s="24"/>
      <c r="O38" s="32"/>
      <c r="P38" s="49"/>
      <c r="Q38" s="26" t="str">
        <f>CONCATENATE("School Week ",RIGHT(O37,2))</f>
        <v>School Week 27</v>
      </c>
    </row>
    <row r="39" spans="1:17">
      <c r="A39" s="15">
        <f>A37+7</f>
        <v>42211</v>
      </c>
      <c r="B39" s="20" t="str">
        <f>B37</f>
        <v>Su</v>
      </c>
      <c r="C39" s="17" t="s">
        <v>6</v>
      </c>
      <c r="D39" s="29"/>
      <c r="E39" s="19" t="s">
        <v>64</v>
      </c>
      <c r="F39" s="12"/>
      <c r="G39" s="15">
        <f>G37+7</f>
        <v>42239</v>
      </c>
      <c r="H39" s="20" t="str">
        <f>H37</f>
        <v>Su</v>
      </c>
      <c r="I39" s="114" t="s">
        <v>65</v>
      </c>
      <c r="J39" s="28"/>
      <c r="K39" s="16"/>
      <c r="L39" s="12"/>
      <c r="M39" s="15">
        <f>M37+7</f>
        <v>42274</v>
      </c>
      <c r="N39" s="20" t="str">
        <f>N37</f>
        <v>Su</v>
      </c>
      <c r="O39" s="22" t="s">
        <v>6</v>
      </c>
      <c r="P39" s="29"/>
      <c r="Q39" s="31"/>
    </row>
    <row r="40" spans="1:17">
      <c r="A40" s="23"/>
      <c r="B40" s="24"/>
      <c r="C40" s="32"/>
      <c r="D40" s="18"/>
      <c r="E40" s="26" t="s">
        <v>11</v>
      </c>
      <c r="F40" s="12"/>
      <c r="G40" s="23"/>
      <c r="H40" s="24"/>
      <c r="I40" s="115" t="s">
        <v>12</v>
      </c>
      <c r="J40" s="33"/>
      <c r="K40" s="24" t="str">
        <f>CONCATENATE("School Week ",RIGHT(I39,2))</f>
        <v>School Week 23</v>
      </c>
      <c r="L40" s="12"/>
      <c r="M40" s="23"/>
      <c r="N40" s="24"/>
      <c r="O40" s="32"/>
      <c r="P40" s="18"/>
      <c r="Q40" s="45" t="s">
        <v>66</v>
      </c>
    </row>
    <row r="41" spans="1:17">
      <c r="A41" s="109"/>
      <c r="B41" s="110"/>
      <c r="C41" s="111"/>
      <c r="D41" s="111"/>
      <c r="E41" s="112"/>
      <c r="F41" s="12"/>
      <c r="G41" s="15">
        <f>G39+7</f>
        <v>42246</v>
      </c>
      <c r="H41" s="20" t="str">
        <f>H39</f>
        <v>Su</v>
      </c>
      <c r="I41" s="114" t="s">
        <v>67</v>
      </c>
      <c r="J41" s="28"/>
      <c r="K41" s="16"/>
      <c r="L41" s="12"/>
      <c r="M41" s="109" t="s">
        <v>68</v>
      </c>
      <c r="N41" s="110"/>
      <c r="O41" s="111"/>
      <c r="P41" s="111"/>
      <c r="Q41" s="112"/>
    </row>
    <row r="42" spans="1:17">
      <c r="A42" s="71"/>
      <c r="B42" s="72"/>
      <c r="C42" s="73"/>
      <c r="D42" s="73"/>
      <c r="E42" s="76"/>
      <c r="F42" s="12"/>
      <c r="G42" s="23"/>
      <c r="H42" s="24"/>
      <c r="I42" s="115" t="s">
        <v>12</v>
      </c>
      <c r="J42" s="47"/>
      <c r="K42" s="24" t="str">
        <f>CONCATENATE("School Week ",RIGHT(I41,2))</f>
        <v>School Week 24</v>
      </c>
      <c r="L42" s="12"/>
      <c r="M42" s="71"/>
      <c r="N42" s="72"/>
      <c r="O42" s="73"/>
      <c r="P42" s="73"/>
      <c r="Q42" s="76"/>
    </row>
    <row r="43" spans="1:17" ht="3.75" customHeight="1">
      <c r="A43" s="77"/>
      <c r="B43" s="77"/>
      <c r="C43" s="77"/>
      <c r="D43" s="77"/>
      <c r="E43" s="77"/>
      <c r="F43" s="2"/>
      <c r="G43" s="77"/>
      <c r="H43" s="77"/>
      <c r="I43" s="77"/>
      <c r="J43" s="7"/>
      <c r="K43" s="77"/>
      <c r="L43" s="2"/>
      <c r="M43" s="77"/>
      <c r="N43" s="77"/>
      <c r="O43" s="77"/>
      <c r="P43" s="77"/>
      <c r="Q43" s="77"/>
    </row>
    <row r="44" spans="1:17">
      <c r="A44" s="8" t="s">
        <v>69</v>
      </c>
      <c r="B44" s="9"/>
      <c r="C44" s="10"/>
      <c r="D44" s="10"/>
      <c r="E44" s="14"/>
      <c r="F44" s="12"/>
      <c r="G44" s="8" t="s">
        <v>70</v>
      </c>
      <c r="H44" s="9"/>
      <c r="I44" s="10"/>
      <c r="J44" s="10"/>
      <c r="K44" s="14"/>
      <c r="L44" s="12"/>
      <c r="M44" s="8" t="s">
        <v>71</v>
      </c>
      <c r="N44" s="9"/>
      <c r="O44" s="10"/>
      <c r="P44" s="10"/>
      <c r="Q44" s="14"/>
    </row>
    <row r="45" spans="1:17">
      <c r="A45" s="15">
        <f>M39+7</f>
        <v>42281</v>
      </c>
      <c r="B45" s="20" t="str">
        <f>N39</f>
        <v>Su</v>
      </c>
      <c r="C45" s="22" t="s">
        <v>72</v>
      </c>
      <c r="D45" s="17"/>
      <c r="E45" s="31" t="s">
        <v>54</v>
      </c>
      <c r="F45" s="12"/>
      <c r="G45" s="15">
        <f>A52+7</f>
        <v>42309</v>
      </c>
      <c r="H45" s="20" t="str">
        <f>B52</f>
        <v>Su</v>
      </c>
      <c r="I45" s="22" t="s">
        <v>73</v>
      </c>
      <c r="J45" s="17"/>
      <c r="K45" s="19" t="s">
        <v>74</v>
      </c>
      <c r="L45" s="12"/>
      <c r="M45" s="15">
        <f>G54+7</f>
        <v>42344</v>
      </c>
      <c r="N45" s="20" t="str">
        <f>H52</f>
        <v>Su</v>
      </c>
      <c r="O45" s="17" t="s">
        <v>6</v>
      </c>
      <c r="P45" s="116"/>
      <c r="Q45" s="117"/>
    </row>
    <row r="46" spans="1:17">
      <c r="A46" s="23"/>
      <c r="B46" s="24"/>
      <c r="C46" s="32" t="s">
        <v>12</v>
      </c>
      <c r="D46" s="18"/>
      <c r="E46" s="24" t="str">
        <f>CONCATENATE("School Week ",RIGHT(C45,2))</f>
        <v>School Week 28</v>
      </c>
      <c r="F46" s="12"/>
      <c r="G46" s="23"/>
      <c r="H46" s="24"/>
      <c r="I46" s="32" t="s">
        <v>12</v>
      </c>
      <c r="J46" s="18"/>
      <c r="K46" s="26" t="str">
        <f>CONCATENATE("School Week ",RIGHT(I45,2))</f>
        <v>School Week 32</v>
      </c>
      <c r="L46" s="12"/>
      <c r="M46" s="23"/>
      <c r="N46" s="24"/>
      <c r="O46" s="48"/>
      <c r="P46" s="49"/>
      <c r="Q46" s="118" t="s">
        <v>11</v>
      </c>
    </row>
    <row r="47" spans="1:17">
      <c r="A47" s="37"/>
      <c r="B47" s="38"/>
      <c r="C47" s="39"/>
      <c r="D47" s="40"/>
      <c r="E47" s="41"/>
      <c r="F47" s="12"/>
      <c r="G47" s="119" t="s">
        <v>75</v>
      </c>
      <c r="H47" s="120"/>
      <c r="I47" s="121"/>
      <c r="J47" s="122"/>
      <c r="K47" s="123"/>
      <c r="L47" s="12"/>
      <c r="M47" s="37"/>
      <c r="N47" s="38"/>
      <c r="O47" s="39"/>
      <c r="P47" s="40"/>
      <c r="Q47" s="41"/>
    </row>
    <row r="48" spans="1:17">
      <c r="A48" s="15">
        <f>A45+7</f>
        <v>42288</v>
      </c>
      <c r="B48" s="20" t="str">
        <f>B45</f>
        <v>Su</v>
      </c>
      <c r="C48" s="22" t="s">
        <v>76</v>
      </c>
      <c r="D48" s="29"/>
      <c r="F48" s="12"/>
      <c r="G48" s="15">
        <f>G45+7</f>
        <v>42316</v>
      </c>
      <c r="H48" s="20" t="str">
        <f>H45</f>
        <v>Su</v>
      </c>
      <c r="I48" s="22" t="s">
        <v>77</v>
      </c>
      <c r="J48" s="29"/>
      <c r="K48" s="31"/>
      <c r="L48" s="12"/>
      <c r="M48" s="15">
        <f>M45+7</f>
        <v>42351</v>
      </c>
      <c r="N48" s="20" t="str">
        <f>N45</f>
        <v>Su</v>
      </c>
      <c r="O48" s="17" t="s">
        <v>6</v>
      </c>
      <c r="P48" s="46"/>
      <c r="Q48" s="117"/>
    </row>
    <row r="49" spans="1:17">
      <c r="A49" s="23"/>
      <c r="B49" s="24"/>
      <c r="C49" s="32" t="s">
        <v>12</v>
      </c>
      <c r="D49" s="18"/>
      <c r="E49" s="26" t="str">
        <f>CONCATENATE("School Week ",RIGHT(C48,2))</f>
        <v>School Week 29</v>
      </c>
      <c r="F49" s="12"/>
      <c r="G49" s="23"/>
      <c r="H49" s="24"/>
      <c r="I49" s="32" t="s">
        <v>12</v>
      </c>
      <c r="J49" s="18"/>
      <c r="K49" s="26" t="str">
        <f>CONCATENATE("School Week ",RIGHT(I48,2))</f>
        <v>School Week 33</v>
      </c>
      <c r="L49" s="12"/>
      <c r="M49" s="23"/>
      <c r="N49" s="24"/>
      <c r="O49" s="48"/>
      <c r="P49" s="49"/>
      <c r="Q49" s="118" t="s">
        <v>11</v>
      </c>
    </row>
    <row r="50" spans="1:17">
      <c r="A50" s="15">
        <f>A48+7</f>
        <v>42295</v>
      </c>
      <c r="B50" s="20" t="str">
        <f>B48</f>
        <v>Su</v>
      </c>
      <c r="C50" s="22" t="s">
        <v>78</v>
      </c>
      <c r="D50" s="29"/>
      <c r="E50" s="31"/>
      <c r="F50" s="12"/>
      <c r="G50" s="15">
        <f>G48+7</f>
        <v>42323</v>
      </c>
      <c r="H50" s="20" t="str">
        <f>H48</f>
        <v>Su</v>
      </c>
      <c r="I50" s="22" t="s">
        <v>79</v>
      </c>
      <c r="J50" s="29"/>
      <c r="K50" s="31" t="s">
        <v>80</v>
      </c>
      <c r="L50" s="12"/>
      <c r="M50" s="15">
        <f>M48+7</f>
        <v>42358</v>
      </c>
      <c r="N50" s="20" t="str">
        <f>N48</f>
        <v>Su</v>
      </c>
      <c r="O50" s="17" t="s">
        <v>6</v>
      </c>
      <c r="P50" s="46"/>
      <c r="Q50" s="117"/>
    </row>
    <row r="51" spans="1:17">
      <c r="A51" s="23"/>
      <c r="B51" s="24"/>
      <c r="C51" s="32" t="s">
        <v>12</v>
      </c>
      <c r="D51" s="18"/>
      <c r="E51" s="26" t="str">
        <f>CONCATENATE("School Week ",RIGHT(C50,2))</f>
        <v>School Week 30</v>
      </c>
      <c r="F51" s="12"/>
      <c r="G51" s="23"/>
      <c r="H51" s="24"/>
      <c r="I51" s="32" t="s">
        <v>12</v>
      </c>
      <c r="J51" s="48"/>
      <c r="K51" s="26" t="str">
        <f>CONCATENATE("School Week ",RIGHT(I50,2)," (Last day of Sunday School)")</f>
        <v>School Week 34 (Last day of Sunday School)</v>
      </c>
      <c r="L51" s="12"/>
      <c r="M51" s="23"/>
      <c r="N51" s="24"/>
      <c r="O51" s="48"/>
      <c r="P51" s="49"/>
      <c r="Q51" s="118" t="s">
        <v>11</v>
      </c>
    </row>
    <row r="52" spans="1:17" ht="18.75" customHeight="1">
      <c r="A52" s="15">
        <f>A50+7</f>
        <v>42302</v>
      </c>
      <c r="B52" s="20" t="str">
        <f>B50</f>
        <v>Su</v>
      </c>
      <c r="C52" s="22" t="s">
        <v>81</v>
      </c>
      <c r="D52" s="29"/>
      <c r="E52" s="83"/>
      <c r="F52" s="12"/>
      <c r="G52" s="15">
        <f>G50+7</f>
        <v>42330</v>
      </c>
      <c r="H52" s="20" t="str">
        <f>H50</f>
        <v>Su</v>
      </c>
      <c r="I52" s="17" t="s">
        <v>6</v>
      </c>
      <c r="J52" s="46"/>
      <c r="K52" s="124" t="s">
        <v>82</v>
      </c>
      <c r="L52" s="12"/>
      <c r="M52" s="15">
        <f>M50+7</f>
        <v>42365</v>
      </c>
      <c r="N52" s="20" t="str">
        <f>N50</f>
        <v>Su</v>
      </c>
      <c r="O52" s="17" t="s">
        <v>6</v>
      </c>
      <c r="P52" s="46"/>
      <c r="Q52" s="117"/>
    </row>
    <row r="53" spans="1:17" ht="15.75" customHeight="1">
      <c r="A53" s="78"/>
      <c r="B53" s="79"/>
      <c r="C53" s="32" t="s">
        <v>12</v>
      </c>
      <c r="D53" s="18"/>
      <c r="E53" s="26" t="str">
        <f>CONCATENATE("School Week ",RIGHT(C52,2))</f>
        <v>School Week 31</v>
      </c>
      <c r="F53" s="12"/>
      <c r="G53" s="23"/>
      <c r="H53" s="24"/>
      <c r="I53" s="48"/>
      <c r="J53" s="65"/>
      <c r="K53" s="26" t="s">
        <v>11</v>
      </c>
      <c r="L53" s="12"/>
      <c r="M53" s="78"/>
      <c r="N53" s="79"/>
      <c r="O53" s="18"/>
      <c r="P53" s="49"/>
      <c r="Q53" s="125" t="s">
        <v>11</v>
      </c>
    </row>
    <row r="54" spans="1:17" ht="15.75" customHeight="1">
      <c r="A54" s="126"/>
      <c r="B54" s="110"/>
      <c r="C54" s="111"/>
      <c r="D54" s="111"/>
      <c r="E54" s="112"/>
      <c r="F54" s="74"/>
      <c r="G54" s="15">
        <f>G52+7</f>
        <v>42337</v>
      </c>
      <c r="H54" s="20" t="str">
        <f>H52</f>
        <v>Su</v>
      </c>
      <c r="I54" s="17" t="s">
        <v>6</v>
      </c>
      <c r="J54" s="46"/>
      <c r="K54" s="16"/>
      <c r="L54" s="127"/>
      <c r="M54" s="128" t="s">
        <v>83</v>
      </c>
      <c r="N54" s="110"/>
      <c r="O54" s="111"/>
      <c r="P54" s="111"/>
      <c r="Q54" s="112"/>
    </row>
    <row r="55" spans="1:17" ht="15.75" customHeight="1">
      <c r="A55" s="129"/>
      <c r="B55" s="130"/>
      <c r="C55" s="131"/>
      <c r="D55" s="131"/>
      <c r="E55" s="132"/>
      <c r="F55" s="74"/>
      <c r="G55" s="23"/>
      <c r="H55" s="24"/>
      <c r="I55" s="48"/>
      <c r="J55" s="65"/>
      <c r="K55" s="24" t="s">
        <v>11</v>
      </c>
      <c r="L55" s="127"/>
      <c r="M55" s="129"/>
      <c r="N55" s="130"/>
      <c r="O55" s="131"/>
      <c r="P55" s="131"/>
      <c r="Q55" s="132"/>
    </row>
    <row r="56" spans="1:17" ht="14.25" customHeight="1">
      <c r="A56" s="71"/>
      <c r="B56" s="72"/>
      <c r="C56" s="73"/>
      <c r="D56" s="73"/>
      <c r="E56" s="76"/>
      <c r="F56" s="74"/>
      <c r="G56" s="133" t="s">
        <v>83</v>
      </c>
      <c r="H56" s="134"/>
      <c r="I56" s="135"/>
      <c r="J56" s="135"/>
      <c r="K56" s="136"/>
      <c r="L56" s="127"/>
      <c r="M56" s="71"/>
      <c r="N56" s="72"/>
      <c r="O56" s="73"/>
      <c r="P56" s="73"/>
      <c r="Q56" s="76"/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2"/>
  <sheetViews>
    <sheetView tabSelected="1" topLeftCell="A76" zoomScaleNormal="100" workbookViewId="0">
      <selection activeCell="D90" sqref="D90:E90"/>
    </sheetView>
  </sheetViews>
  <sheetFormatPr defaultRowHeight="12.75"/>
  <cols>
    <col min="1" max="1" width="1.42578125" customWidth="1"/>
    <col min="2" max="2" width="13.140625" customWidth="1"/>
    <col min="3" max="3" width="14.5703125" style="137" customWidth="1"/>
    <col min="4" max="4" width="1.28515625" style="137" customWidth="1"/>
    <col min="5" max="5" width="46.140625" customWidth="1"/>
    <col min="6" max="6" width="0.85546875" customWidth="1"/>
    <col min="7" max="7" width="24.28515625" customWidth="1"/>
  </cols>
  <sheetData>
    <row r="1" spans="2:7" ht="18.75" customHeight="1">
      <c r="C1" s="308" t="s">
        <v>225</v>
      </c>
      <c r="D1" s="308"/>
      <c r="E1" s="308"/>
      <c r="F1" s="295"/>
      <c r="G1" s="295"/>
    </row>
    <row r="2" spans="2:7" ht="13.5" customHeight="1">
      <c r="C2" s="309" t="s">
        <v>226</v>
      </c>
      <c r="D2" s="309"/>
      <c r="E2" s="309"/>
      <c r="F2" s="296"/>
      <c r="G2" s="296"/>
    </row>
    <row r="3" spans="2:7" ht="13.5" customHeight="1">
      <c r="B3" s="151"/>
      <c r="C3" s="309" t="s">
        <v>227</v>
      </c>
      <c r="D3" s="309"/>
      <c r="E3" s="309"/>
      <c r="F3" s="294"/>
      <c r="G3" s="294"/>
    </row>
    <row r="4" spans="2:7" ht="13.5" customHeight="1">
      <c r="B4" s="151"/>
      <c r="C4" s="294"/>
      <c r="D4" s="294"/>
      <c r="E4" s="294"/>
      <c r="F4" s="294"/>
      <c r="G4" s="294"/>
    </row>
    <row r="5" spans="2:7" ht="13.5" customHeight="1">
      <c r="C5" s="294" t="s">
        <v>135</v>
      </c>
      <c r="D5" s="294"/>
      <c r="E5" s="294"/>
      <c r="F5" s="294"/>
      <c r="G5" s="294"/>
    </row>
    <row r="6" spans="2:7" ht="15.75" customHeight="1" thickBot="1">
      <c r="B6" s="138"/>
      <c r="C6" s="139"/>
      <c r="D6" s="139"/>
      <c r="E6" s="138"/>
      <c r="F6" s="138"/>
      <c r="G6" s="298" t="s">
        <v>242</v>
      </c>
    </row>
    <row r="7" spans="2:7" ht="19.5" customHeight="1">
      <c r="B7" s="149" t="s">
        <v>85</v>
      </c>
      <c r="C7" s="150" t="s">
        <v>141</v>
      </c>
      <c r="D7" s="158"/>
      <c r="E7" s="161" t="s">
        <v>142</v>
      </c>
      <c r="F7" s="158"/>
      <c r="G7" s="166" t="s">
        <v>86</v>
      </c>
    </row>
    <row r="8" spans="2:7" ht="22.5" customHeight="1">
      <c r="B8" s="315" t="s">
        <v>208</v>
      </c>
      <c r="C8" s="316"/>
      <c r="D8" s="316"/>
      <c r="E8" s="316"/>
      <c r="F8" s="316"/>
      <c r="G8" s="317"/>
    </row>
    <row r="9" spans="2:7" ht="22.5" customHeight="1">
      <c r="B9" s="183" t="s">
        <v>87</v>
      </c>
      <c r="C9" s="318" t="s">
        <v>193</v>
      </c>
      <c r="D9" s="319"/>
      <c r="E9" s="319"/>
      <c r="F9" s="319"/>
      <c r="G9" s="320"/>
    </row>
    <row r="10" spans="2:7" ht="19.5" customHeight="1">
      <c r="B10" s="145">
        <v>6</v>
      </c>
      <c r="C10" s="144" t="s">
        <v>89</v>
      </c>
      <c r="D10" s="155"/>
      <c r="E10" s="257" t="s">
        <v>137</v>
      </c>
      <c r="F10" s="156"/>
      <c r="G10" s="157" t="s">
        <v>146</v>
      </c>
    </row>
    <row r="11" spans="2:7" ht="19.5" customHeight="1">
      <c r="B11" s="145">
        <v>13</v>
      </c>
      <c r="C11" s="144" t="s">
        <v>90</v>
      </c>
      <c r="D11" s="155"/>
      <c r="E11" s="163"/>
      <c r="F11" s="156"/>
      <c r="G11" s="157"/>
    </row>
    <row r="12" spans="2:7" ht="19.5" customHeight="1">
      <c r="B12" s="145">
        <v>20</v>
      </c>
      <c r="C12" s="144" t="s">
        <v>91</v>
      </c>
      <c r="D12" s="155"/>
      <c r="E12" s="163"/>
      <c r="F12" s="156"/>
      <c r="G12" s="157" t="s">
        <v>162</v>
      </c>
    </row>
    <row r="13" spans="2:7" ht="19.5" customHeight="1">
      <c r="B13" s="170" t="s">
        <v>161</v>
      </c>
      <c r="C13" s="146"/>
      <c r="D13" s="162"/>
      <c r="E13" s="285" t="s">
        <v>138</v>
      </c>
      <c r="F13" s="160"/>
      <c r="G13" s="167" t="s">
        <v>149</v>
      </c>
    </row>
    <row r="14" spans="2:7" ht="19.5" customHeight="1">
      <c r="B14" s="145">
        <v>27</v>
      </c>
      <c r="C14" s="144" t="s">
        <v>93</v>
      </c>
      <c r="D14" s="155"/>
      <c r="E14" s="310" t="s">
        <v>163</v>
      </c>
      <c r="F14" s="311"/>
      <c r="G14" s="312"/>
    </row>
    <row r="15" spans="2:7" ht="22.5" customHeight="1">
      <c r="B15" s="252" t="s">
        <v>92</v>
      </c>
      <c r="C15" s="301" t="s">
        <v>194</v>
      </c>
      <c r="D15" s="302"/>
      <c r="E15" s="302"/>
      <c r="F15" s="302"/>
      <c r="G15" s="303"/>
    </row>
    <row r="16" spans="2:7" ht="19.5" customHeight="1">
      <c r="B16" s="145">
        <v>3</v>
      </c>
      <c r="C16" s="148" t="s">
        <v>88</v>
      </c>
      <c r="D16" s="169"/>
      <c r="E16" s="251"/>
      <c r="F16" s="171"/>
      <c r="G16" s="177" t="s">
        <v>185</v>
      </c>
    </row>
    <row r="17" spans="2:7" ht="19.5" customHeight="1">
      <c r="B17" s="145">
        <v>10</v>
      </c>
      <c r="C17" s="144" t="s">
        <v>94</v>
      </c>
      <c r="D17" s="155"/>
      <c r="E17" s="163"/>
      <c r="F17" s="156"/>
      <c r="G17" s="157"/>
    </row>
    <row r="18" spans="2:7" ht="19.5" customHeight="1">
      <c r="B18" s="145">
        <v>17</v>
      </c>
      <c r="C18" s="144" t="s">
        <v>95</v>
      </c>
      <c r="D18" s="155"/>
      <c r="E18" s="163"/>
      <c r="F18" s="171"/>
      <c r="G18" s="157"/>
    </row>
    <row r="19" spans="2:7" ht="19.5" customHeight="1">
      <c r="B19" s="145">
        <v>24</v>
      </c>
      <c r="C19" s="144" t="s">
        <v>96</v>
      </c>
      <c r="D19" s="155"/>
      <c r="E19" s="257" t="s">
        <v>210</v>
      </c>
      <c r="F19" s="156"/>
      <c r="G19" s="262" t="s">
        <v>211</v>
      </c>
    </row>
    <row r="20" spans="2:7" ht="22.5" customHeight="1">
      <c r="B20" s="183" t="s">
        <v>97</v>
      </c>
      <c r="C20" s="301" t="s">
        <v>195</v>
      </c>
      <c r="D20" s="302"/>
      <c r="E20" s="302"/>
      <c r="F20" s="302"/>
      <c r="G20" s="303"/>
    </row>
    <row r="21" spans="2:7" ht="14.25" customHeight="1">
      <c r="B21" s="228" t="s">
        <v>173</v>
      </c>
      <c r="C21" s="229"/>
      <c r="D21" s="230"/>
      <c r="E21" s="288" t="s">
        <v>174</v>
      </c>
      <c r="F21" s="232"/>
      <c r="G21" s="233" t="s">
        <v>158</v>
      </c>
    </row>
    <row r="22" spans="2:7" ht="14.25" customHeight="1">
      <c r="B22" s="225"/>
      <c r="C22" s="219"/>
      <c r="D22" s="220"/>
      <c r="E22" s="272" t="s">
        <v>182</v>
      </c>
      <c r="F22" s="227"/>
      <c r="G22" s="222"/>
    </row>
    <row r="23" spans="2:7" ht="19.5" customHeight="1">
      <c r="B23" s="145">
        <v>3</v>
      </c>
      <c r="C23" s="144" t="s">
        <v>98</v>
      </c>
      <c r="D23" s="155"/>
      <c r="E23" s="258" t="s">
        <v>228</v>
      </c>
      <c r="F23" s="156"/>
      <c r="G23" s="157" t="s">
        <v>183</v>
      </c>
    </row>
    <row r="24" spans="2:7" ht="19.5" customHeight="1">
      <c r="B24" s="145">
        <v>10</v>
      </c>
      <c r="C24" s="148" t="s">
        <v>100</v>
      </c>
      <c r="D24" s="155"/>
      <c r="E24" s="257" t="s">
        <v>231</v>
      </c>
      <c r="F24" s="313" t="s">
        <v>230</v>
      </c>
      <c r="G24" s="314"/>
    </row>
    <row r="25" spans="2:7" ht="19.5" customHeight="1">
      <c r="B25" s="279" t="s">
        <v>213</v>
      </c>
      <c r="C25" s="280"/>
      <c r="D25" s="281"/>
      <c r="E25" s="282" t="s">
        <v>212</v>
      </c>
      <c r="F25" s="283"/>
      <c r="G25" s="284" t="s">
        <v>214</v>
      </c>
    </row>
    <row r="26" spans="2:7" ht="19.5" customHeight="1">
      <c r="B26" s="145">
        <v>17</v>
      </c>
      <c r="C26" s="144" t="s">
        <v>232</v>
      </c>
      <c r="D26" s="155"/>
      <c r="E26" s="163"/>
      <c r="F26" s="156"/>
      <c r="G26" s="157"/>
    </row>
    <row r="27" spans="2:7" ht="19.5" customHeight="1">
      <c r="B27" s="145">
        <v>24</v>
      </c>
      <c r="C27" s="148" t="s">
        <v>100</v>
      </c>
      <c r="D27" s="155"/>
      <c r="E27" s="260" t="s">
        <v>165</v>
      </c>
      <c r="F27" s="306" t="s">
        <v>186</v>
      </c>
      <c r="G27" s="307"/>
    </row>
    <row r="28" spans="2:7" ht="19.5" customHeight="1">
      <c r="B28" s="145">
        <v>31</v>
      </c>
      <c r="C28" s="144" t="s">
        <v>99</v>
      </c>
      <c r="D28" s="169"/>
      <c r="E28" s="260"/>
      <c r="F28" s="171"/>
      <c r="G28" s="277"/>
    </row>
    <row r="29" spans="2:7" ht="22.5" customHeight="1">
      <c r="B29" s="183" t="s">
        <v>101</v>
      </c>
      <c r="C29" s="301" t="s">
        <v>196</v>
      </c>
      <c r="D29" s="302"/>
      <c r="E29" s="302"/>
      <c r="F29" s="302"/>
      <c r="G29" s="303"/>
    </row>
    <row r="30" spans="2:7" ht="19.5" customHeight="1">
      <c r="B30" s="145">
        <v>7</v>
      </c>
      <c r="C30" s="144" t="s">
        <v>102</v>
      </c>
      <c r="D30" s="155"/>
      <c r="E30" s="163"/>
      <c r="F30" s="156"/>
      <c r="G30" s="157" t="s">
        <v>136</v>
      </c>
    </row>
    <row r="31" spans="2:7" ht="19.5" customHeight="1">
      <c r="B31" s="145">
        <v>14</v>
      </c>
      <c r="C31" s="144" t="s">
        <v>103</v>
      </c>
      <c r="D31" s="155"/>
      <c r="E31" s="165"/>
      <c r="F31" s="159"/>
      <c r="G31" s="157" t="s">
        <v>164</v>
      </c>
    </row>
    <row r="32" spans="2:7" ht="19.5" customHeight="1">
      <c r="B32" s="145">
        <v>21</v>
      </c>
      <c r="C32" s="148" t="s">
        <v>100</v>
      </c>
      <c r="D32" s="169"/>
      <c r="E32" s="260" t="s">
        <v>104</v>
      </c>
      <c r="F32" s="156"/>
      <c r="G32" s="157"/>
    </row>
    <row r="33" spans="2:9" ht="19.5" customHeight="1">
      <c r="B33" s="170" t="s">
        <v>175</v>
      </c>
      <c r="C33" s="146"/>
      <c r="D33" s="162"/>
      <c r="E33" s="285" t="s">
        <v>159</v>
      </c>
      <c r="F33" s="160"/>
      <c r="G33" s="167" t="s">
        <v>149</v>
      </c>
    </row>
    <row r="34" spans="2:9" ht="19.5" customHeight="1">
      <c r="B34" s="263">
        <v>27</v>
      </c>
      <c r="C34" s="264"/>
      <c r="D34" s="265"/>
      <c r="E34" s="271" t="s">
        <v>215</v>
      </c>
      <c r="F34" s="160"/>
      <c r="G34" s="262" t="s">
        <v>214</v>
      </c>
    </row>
    <row r="35" spans="2:9" ht="19.5" customHeight="1">
      <c r="B35" s="145">
        <v>28</v>
      </c>
      <c r="C35" s="144" t="s">
        <v>105</v>
      </c>
      <c r="D35" s="155"/>
      <c r="E35" s="163"/>
      <c r="F35" s="156"/>
      <c r="G35" s="157" t="s">
        <v>166</v>
      </c>
    </row>
    <row r="36" spans="2:9" s="137" customFormat="1" ht="15" customHeight="1">
      <c r="B36" s="304" t="s">
        <v>107</v>
      </c>
      <c r="C36" s="321" t="s">
        <v>198</v>
      </c>
      <c r="D36" s="322"/>
      <c r="E36" s="322"/>
      <c r="F36" s="322"/>
      <c r="G36" s="323"/>
    </row>
    <row r="37" spans="2:9" s="137" customFormat="1" ht="15" customHeight="1">
      <c r="B37" s="305"/>
      <c r="C37" s="324" t="s">
        <v>197</v>
      </c>
      <c r="D37" s="325"/>
      <c r="E37" s="325"/>
      <c r="F37" s="325"/>
      <c r="G37" s="326"/>
    </row>
    <row r="38" spans="2:9" ht="19.5" customHeight="1">
      <c r="B38" s="145">
        <v>5</v>
      </c>
      <c r="C38" s="144" t="s">
        <v>106</v>
      </c>
      <c r="D38" s="155"/>
      <c r="E38" s="163"/>
      <c r="F38" s="156"/>
      <c r="G38" s="157"/>
    </row>
    <row r="39" spans="2:9" ht="19.5" customHeight="1">
      <c r="B39" s="145">
        <v>12</v>
      </c>
      <c r="C39" s="144" t="s">
        <v>108</v>
      </c>
      <c r="D39" s="155"/>
      <c r="E39" s="163" t="s">
        <v>216</v>
      </c>
      <c r="F39" s="156"/>
      <c r="G39" s="262" t="s">
        <v>214</v>
      </c>
    </row>
    <row r="40" spans="2:9" ht="19.5" customHeight="1">
      <c r="B40" s="145">
        <v>19</v>
      </c>
      <c r="C40" s="148" t="s">
        <v>100</v>
      </c>
      <c r="D40" s="327" t="s">
        <v>66</v>
      </c>
      <c r="E40" s="328"/>
      <c r="F40" s="156"/>
      <c r="G40" s="157" t="s">
        <v>167</v>
      </c>
      <c r="I40" s="256"/>
    </row>
    <row r="41" spans="2:9" ht="19.5" customHeight="1">
      <c r="B41" s="145">
        <v>26</v>
      </c>
      <c r="C41" s="148" t="s">
        <v>100</v>
      </c>
      <c r="D41" s="155"/>
      <c r="E41" s="297" t="s">
        <v>113</v>
      </c>
      <c r="F41" s="171"/>
      <c r="G41" s="172" t="s">
        <v>187</v>
      </c>
    </row>
    <row r="42" spans="2:9" ht="22.5" customHeight="1">
      <c r="B42" s="252" t="s">
        <v>112</v>
      </c>
      <c r="C42" s="301" t="s">
        <v>199</v>
      </c>
      <c r="D42" s="302"/>
      <c r="E42" s="302"/>
      <c r="F42" s="302"/>
      <c r="G42" s="303"/>
    </row>
    <row r="43" spans="2:9" ht="19.5" customHeight="1">
      <c r="B43" s="178">
        <v>2</v>
      </c>
      <c r="C43" s="148" t="s">
        <v>100</v>
      </c>
      <c r="D43" s="169"/>
      <c r="E43" s="260" t="s">
        <v>113</v>
      </c>
      <c r="F43" s="171"/>
      <c r="G43" s="172" t="s">
        <v>187</v>
      </c>
    </row>
    <row r="44" spans="2:9" ht="19.5" customHeight="1">
      <c r="B44" s="145">
        <v>9</v>
      </c>
      <c r="C44" s="144" t="s">
        <v>109</v>
      </c>
      <c r="D44" s="169"/>
      <c r="E44" s="260"/>
      <c r="F44" s="159"/>
      <c r="G44" s="157" t="s">
        <v>139</v>
      </c>
    </row>
    <row r="45" spans="2:9" ht="19.5" customHeight="1">
      <c r="B45" s="145">
        <v>16</v>
      </c>
      <c r="C45" s="144" t="s">
        <v>110</v>
      </c>
      <c r="D45" s="155"/>
      <c r="E45" s="165"/>
      <c r="F45" s="159"/>
      <c r="G45" s="157" t="s">
        <v>140</v>
      </c>
    </row>
    <row r="46" spans="2:9" ht="19.5" customHeight="1">
      <c r="B46" s="145">
        <v>23</v>
      </c>
      <c r="C46" s="144" t="s">
        <v>111</v>
      </c>
      <c r="D46" s="169"/>
      <c r="E46" s="251"/>
      <c r="F46" s="171"/>
      <c r="G46" s="177" t="s">
        <v>148</v>
      </c>
    </row>
    <row r="47" spans="2:9" ht="19.5" customHeight="1" thickBot="1">
      <c r="B47" s="147">
        <v>30</v>
      </c>
      <c r="C47" s="223" t="s">
        <v>114</v>
      </c>
      <c r="D47" s="173"/>
      <c r="E47" s="174"/>
      <c r="F47" s="175"/>
      <c r="G47" s="176"/>
    </row>
    <row r="48" spans="2:9" ht="15" customHeight="1">
      <c r="B48" s="154"/>
      <c r="C48" s="152"/>
      <c r="D48" s="152"/>
      <c r="E48" s="153"/>
      <c r="F48" s="153"/>
      <c r="G48" s="153"/>
    </row>
    <row r="49" spans="2:9" ht="15" customHeight="1">
      <c r="B49" s="154" t="s">
        <v>224</v>
      </c>
      <c r="C49" s="152"/>
      <c r="D49" s="152"/>
      <c r="E49" s="153"/>
      <c r="F49" s="153"/>
      <c r="G49" s="153"/>
    </row>
    <row r="50" spans="2:9" ht="15" customHeight="1" thickBot="1">
      <c r="B50" s="140"/>
      <c r="C50" s="141"/>
      <c r="D50" s="141"/>
      <c r="E50" s="142"/>
      <c r="F50" s="142"/>
      <c r="G50" s="142"/>
    </row>
    <row r="51" spans="2:9" ht="19.5" customHeight="1">
      <c r="B51" s="149" t="s">
        <v>85</v>
      </c>
      <c r="C51" s="150" t="s">
        <v>141</v>
      </c>
      <c r="D51" s="158"/>
      <c r="E51" s="161" t="s">
        <v>142</v>
      </c>
      <c r="F51" s="158"/>
      <c r="G51" s="166" t="s">
        <v>86</v>
      </c>
    </row>
    <row r="52" spans="2:9" ht="22.5" customHeight="1">
      <c r="B52" s="315" t="s">
        <v>208</v>
      </c>
      <c r="C52" s="316"/>
      <c r="D52" s="316"/>
      <c r="E52" s="316"/>
      <c r="F52" s="316"/>
      <c r="G52" s="317"/>
    </row>
    <row r="53" spans="2:9" ht="22.5" customHeight="1">
      <c r="B53" s="182" t="s">
        <v>115</v>
      </c>
      <c r="C53" s="301" t="s">
        <v>200</v>
      </c>
      <c r="D53" s="302"/>
      <c r="E53" s="302"/>
      <c r="F53" s="302"/>
      <c r="G53" s="303"/>
    </row>
    <row r="54" spans="2:9" ht="19.5" customHeight="1">
      <c r="B54" s="145">
        <v>7</v>
      </c>
      <c r="C54" s="144" t="s">
        <v>116</v>
      </c>
      <c r="D54" s="155"/>
      <c r="E54" s="258" t="s">
        <v>217</v>
      </c>
      <c r="F54" s="156"/>
      <c r="G54" s="262" t="s">
        <v>214</v>
      </c>
    </row>
    <row r="55" spans="2:9" ht="19.5" customHeight="1">
      <c r="B55" s="145">
        <v>14</v>
      </c>
      <c r="C55" s="144" t="s">
        <v>117</v>
      </c>
      <c r="D55" s="155"/>
      <c r="E55" s="257" t="s">
        <v>236</v>
      </c>
      <c r="F55" s="156"/>
      <c r="G55" s="168"/>
    </row>
    <row r="56" spans="2:9" ht="19.5" customHeight="1">
      <c r="B56" s="170" t="s">
        <v>176</v>
      </c>
      <c r="C56" s="219"/>
      <c r="D56" s="220"/>
      <c r="E56" s="289" t="s">
        <v>160</v>
      </c>
      <c r="F56" s="221"/>
      <c r="G56" s="222" t="s">
        <v>149</v>
      </c>
    </row>
    <row r="57" spans="2:9" ht="19.5" customHeight="1">
      <c r="B57" s="145">
        <v>21</v>
      </c>
      <c r="C57" s="144" t="s">
        <v>118</v>
      </c>
      <c r="D57" s="155"/>
      <c r="E57" s="163"/>
      <c r="F57" s="156"/>
      <c r="G57" s="224"/>
    </row>
    <row r="58" spans="2:9" ht="19.5" customHeight="1">
      <c r="B58" s="145">
        <v>28</v>
      </c>
      <c r="C58" s="148" t="s">
        <v>100</v>
      </c>
      <c r="D58" s="155"/>
      <c r="E58" s="259" t="s">
        <v>209</v>
      </c>
      <c r="F58" s="156"/>
      <c r="G58" s="218"/>
      <c r="I58" s="256"/>
    </row>
    <row r="59" spans="2:9" ht="15" customHeight="1">
      <c r="B59" s="304" t="s">
        <v>121</v>
      </c>
      <c r="C59" s="321" t="s">
        <v>202</v>
      </c>
      <c r="D59" s="322"/>
      <c r="E59" s="322"/>
      <c r="F59" s="322"/>
      <c r="G59" s="323"/>
    </row>
    <row r="60" spans="2:9" ht="15" customHeight="1">
      <c r="B60" s="305"/>
      <c r="C60" s="324" t="s">
        <v>201</v>
      </c>
      <c r="D60" s="325"/>
      <c r="E60" s="325"/>
      <c r="F60" s="325"/>
      <c r="G60" s="326"/>
    </row>
    <row r="61" spans="2:9" ht="14.25" customHeight="1">
      <c r="B61" s="228" t="s">
        <v>177</v>
      </c>
      <c r="C61" s="229"/>
      <c r="D61" s="230"/>
      <c r="E61" s="288" t="s">
        <v>157</v>
      </c>
      <c r="F61" s="232"/>
      <c r="G61" s="233" t="s">
        <v>158</v>
      </c>
    </row>
    <row r="62" spans="2:9" ht="14.25" customHeight="1">
      <c r="B62" s="234"/>
      <c r="C62" s="235"/>
      <c r="D62" s="236"/>
      <c r="E62" s="272" t="s">
        <v>178</v>
      </c>
      <c r="F62" s="237"/>
      <c r="G62" s="238"/>
    </row>
    <row r="63" spans="2:9" ht="19.5" customHeight="1">
      <c r="B63" s="145">
        <v>4</v>
      </c>
      <c r="C63" s="144" t="s">
        <v>119</v>
      </c>
      <c r="D63" s="335"/>
      <c r="E63" s="336"/>
      <c r="F63" s="156"/>
      <c r="G63" s="262"/>
    </row>
    <row r="64" spans="2:9" ht="19.5" customHeight="1">
      <c r="B64" s="145">
        <v>11</v>
      </c>
      <c r="C64" s="148" t="s">
        <v>100</v>
      </c>
      <c r="D64" s="155"/>
      <c r="E64" s="257"/>
      <c r="F64" s="156"/>
      <c r="G64" s="262" t="s">
        <v>168</v>
      </c>
    </row>
    <row r="65" spans="2:9" ht="19.5" customHeight="1">
      <c r="B65" s="145">
        <v>18</v>
      </c>
      <c r="C65" s="148" t="s">
        <v>100</v>
      </c>
      <c r="D65" s="169"/>
      <c r="E65" s="260" t="s">
        <v>143</v>
      </c>
      <c r="F65" s="171"/>
      <c r="G65" s="277" t="s">
        <v>188</v>
      </c>
    </row>
    <row r="66" spans="2:9" ht="19.5" customHeight="1">
      <c r="B66" s="145">
        <v>25</v>
      </c>
      <c r="C66" s="144" t="s">
        <v>120</v>
      </c>
      <c r="D66" s="299"/>
      <c r="E66" s="257"/>
      <c r="F66" s="171"/>
      <c r="G66" s="277"/>
    </row>
    <row r="67" spans="2:9" ht="22.5" customHeight="1">
      <c r="B67" s="252" t="s">
        <v>126</v>
      </c>
      <c r="C67" s="301" t="s">
        <v>203</v>
      </c>
      <c r="D67" s="302"/>
      <c r="E67" s="302"/>
      <c r="F67" s="302"/>
      <c r="G67" s="303"/>
    </row>
    <row r="68" spans="2:9" ht="24.75" customHeight="1">
      <c r="B68" s="145">
        <v>1</v>
      </c>
      <c r="C68" s="144" t="s">
        <v>122</v>
      </c>
      <c r="D68" s="338" t="s">
        <v>238</v>
      </c>
      <c r="E68" s="339"/>
      <c r="F68" s="156"/>
      <c r="G68" s="157" t="s">
        <v>169</v>
      </c>
    </row>
    <row r="69" spans="2:9" ht="24.75" customHeight="1">
      <c r="B69" s="145">
        <v>5</v>
      </c>
      <c r="C69" s="144" t="s">
        <v>243</v>
      </c>
      <c r="D69" s="333" t="s">
        <v>234</v>
      </c>
      <c r="E69" s="334"/>
      <c r="F69" s="333"/>
      <c r="G69" s="349"/>
    </row>
    <row r="70" spans="2:9" ht="19.5" customHeight="1">
      <c r="B70" s="145">
        <v>8</v>
      </c>
      <c r="C70" s="148" t="s">
        <v>100</v>
      </c>
      <c r="D70" s="169"/>
      <c r="E70" s="251"/>
      <c r="F70" s="171"/>
      <c r="G70" s="157" t="s">
        <v>170</v>
      </c>
    </row>
    <row r="71" spans="2:9" ht="19.5" customHeight="1">
      <c r="B71" s="145" t="s">
        <v>244</v>
      </c>
      <c r="C71" s="148"/>
      <c r="D71" s="333" t="s">
        <v>245</v>
      </c>
      <c r="E71" s="334"/>
      <c r="F71" s="171"/>
      <c r="G71" s="157"/>
    </row>
    <row r="72" spans="2:9" ht="19.5" customHeight="1">
      <c r="B72" s="145" t="s">
        <v>229</v>
      </c>
      <c r="C72" s="148"/>
      <c r="D72" s="327" t="s">
        <v>241</v>
      </c>
      <c r="E72" s="328"/>
      <c r="F72" s="171"/>
      <c r="G72" s="157"/>
    </row>
    <row r="73" spans="2:9" ht="19.5" customHeight="1">
      <c r="B73" s="145">
        <v>15</v>
      </c>
      <c r="C73" s="148" t="s">
        <v>100</v>
      </c>
      <c r="D73" s="169"/>
      <c r="E73" s="251"/>
      <c r="F73" s="171"/>
      <c r="G73" s="157" t="s">
        <v>171</v>
      </c>
    </row>
    <row r="74" spans="2:9" ht="19.5" customHeight="1">
      <c r="B74" s="145">
        <v>22</v>
      </c>
      <c r="C74" s="144" t="s">
        <v>123</v>
      </c>
      <c r="D74" s="155"/>
      <c r="E74" s="258"/>
      <c r="F74" s="266"/>
      <c r="G74" s="262"/>
    </row>
    <row r="75" spans="2:9" ht="19.5" customHeight="1">
      <c r="B75" s="290" t="s">
        <v>220</v>
      </c>
      <c r="C75" s="291"/>
      <c r="D75" s="270"/>
      <c r="E75" s="286" t="s">
        <v>219</v>
      </c>
      <c r="F75" s="292"/>
      <c r="G75" s="293" t="s">
        <v>214</v>
      </c>
    </row>
    <row r="76" spans="2:9" ht="19.5" customHeight="1">
      <c r="B76" s="145">
        <v>29</v>
      </c>
      <c r="C76" s="144" t="s">
        <v>124</v>
      </c>
      <c r="D76" s="273"/>
      <c r="E76" s="258" t="s">
        <v>237</v>
      </c>
      <c r="F76" s="274"/>
      <c r="G76" s="275"/>
    </row>
    <row r="77" spans="2:9" ht="15" customHeight="1">
      <c r="B77" s="304" t="s">
        <v>130</v>
      </c>
      <c r="C77" s="321" t="s">
        <v>204</v>
      </c>
      <c r="D77" s="322"/>
      <c r="E77" s="322"/>
      <c r="F77" s="322"/>
      <c r="G77" s="323"/>
    </row>
    <row r="78" spans="2:9" ht="15" customHeight="1">
      <c r="B78" s="305"/>
      <c r="C78" s="324" t="s">
        <v>205</v>
      </c>
      <c r="D78" s="325"/>
      <c r="E78" s="325"/>
      <c r="F78" s="325"/>
      <c r="G78" s="326"/>
    </row>
    <row r="79" spans="2:9" ht="19.5" customHeight="1">
      <c r="B79" s="145">
        <v>6</v>
      </c>
      <c r="C79" s="144" t="s">
        <v>125</v>
      </c>
      <c r="D79" s="155"/>
      <c r="E79" s="163"/>
      <c r="F79" s="156"/>
      <c r="G79" s="157"/>
    </row>
    <row r="80" spans="2:9" ht="19.5" customHeight="1">
      <c r="B80" s="145">
        <v>13</v>
      </c>
      <c r="C80" s="264" t="s">
        <v>127</v>
      </c>
      <c r="D80" s="155"/>
      <c r="E80" s="261"/>
      <c r="F80" s="156"/>
      <c r="G80" s="157"/>
      <c r="I80" s="256"/>
    </row>
    <row r="81" spans="2:7" ht="14.25" customHeight="1">
      <c r="B81" s="342" t="s">
        <v>179</v>
      </c>
      <c r="C81" s="345"/>
      <c r="D81" s="230"/>
      <c r="E81" s="231" t="s">
        <v>184</v>
      </c>
      <c r="F81" s="239"/>
      <c r="G81" s="233" t="s">
        <v>149</v>
      </c>
    </row>
    <row r="82" spans="2:7" ht="14.25" customHeight="1">
      <c r="B82" s="343"/>
      <c r="C82" s="346"/>
      <c r="D82" s="220"/>
      <c r="E82" s="226" t="s">
        <v>144</v>
      </c>
      <c r="F82" s="240"/>
      <c r="G82" s="238" t="s">
        <v>180</v>
      </c>
    </row>
    <row r="83" spans="2:7" ht="14.25" customHeight="1">
      <c r="B83" s="344"/>
      <c r="C83" s="347"/>
      <c r="D83" s="220"/>
      <c r="E83" s="261" t="s">
        <v>240</v>
      </c>
      <c r="F83" s="240"/>
      <c r="G83" s="238"/>
    </row>
    <row r="84" spans="2:7" ht="19.5" customHeight="1">
      <c r="B84" s="145">
        <v>20</v>
      </c>
      <c r="C84" s="144" t="s">
        <v>128</v>
      </c>
      <c r="D84" s="155"/>
      <c r="E84" s="163"/>
      <c r="F84" s="156"/>
      <c r="G84" s="157"/>
    </row>
    <row r="85" spans="2:7" ht="19.5" customHeight="1">
      <c r="B85" s="145">
        <v>27</v>
      </c>
      <c r="C85" s="148" t="s">
        <v>100</v>
      </c>
      <c r="D85" s="350" t="s">
        <v>247</v>
      </c>
      <c r="E85" s="351"/>
      <c r="F85" s="156"/>
      <c r="G85" s="157" t="s">
        <v>172</v>
      </c>
    </row>
    <row r="86" spans="2:7" ht="22.5" customHeight="1">
      <c r="B86" s="252" t="s">
        <v>134</v>
      </c>
      <c r="C86" s="301" t="s">
        <v>206</v>
      </c>
      <c r="D86" s="302"/>
      <c r="E86" s="302"/>
      <c r="F86" s="302"/>
      <c r="G86" s="303"/>
    </row>
    <row r="87" spans="2:7" ht="19.5" customHeight="1">
      <c r="B87" s="145">
        <v>3</v>
      </c>
      <c r="C87" s="144" t="s">
        <v>129</v>
      </c>
      <c r="D87" s="155"/>
      <c r="E87" s="163"/>
      <c r="F87" s="156"/>
      <c r="G87" s="157"/>
    </row>
    <row r="88" spans="2:7" ht="19.5" customHeight="1">
      <c r="B88" s="145">
        <v>10</v>
      </c>
      <c r="C88" s="144" t="s">
        <v>131</v>
      </c>
      <c r="D88" s="155"/>
      <c r="E88" s="163"/>
      <c r="F88" s="156"/>
      <c r="G88" s="157"/>
    </row>
    <row r="89" spans="2:7" ht="19.5" customHeight="1">
      <c r="B89" s="145" t="s">
        <v>221</v>
      </c>
      <c r="C89" s="144"/>
      <c r="D89" s="155"/>
      <c r="E89" s="276" t="s">
        <v>222</v>
      </c>
      <c r="F89" s="156"/>
      <c r="G89" s="262" t="s">
        <v>214</v>
      </c>
    </row>
    <row r="90" spans="2:7" ht="19.5" customHeight="1">
      <c r="B90" s="145" t="s">
        <v>239</v>
      </c>
      <c r="C90" s="144"/>
      <c r="D90" s="331" t="s">
        <v>233</v>
      </c>
      <c r="E90" s="332"/>
      <c r="F90" s="156"/>
      <c r="G90" s="300"/>
    </row>
    <row r="91" spans="2:7" ht="19.5" customHeight="1">
      <c r="B91" s="145">
        <v>17</v>
      </c>
      <c r="C91" s="144" t="s">
        <v>132</v>
      </c>
      <c r="D91" s="155"/>
      <c r="E91" s="164"/>
      <c r="F91" s="160"/>
      <c r="G91" s="157"/>
    </row>
    <row r="92" spans="2:7" ht="19.5" customHeight="1">
      <c r="B92" s="179" t="s">
        <v>246</v>
      </c>
      <c r="C92" s="144"/>
      <c r="D92" s="267"/>
      <c r="E92" s="287" t="s">
        <v>218</v>
      </c>
      <c r="F92" s="268"/>
      <c r="G92" s="269"/>
    </row>
    <row r="93" spans="2:7" ht="19.5" customHeight="1">
      <c r="B93" s="179">
        <v>24</v>
      </c>
      <c r="C93" s="144" t="s">
        <v>133</v>
      </c>
      <c r="D93" s="340" t="s">
        <v>223</v>
      </c>
      <c r="E93" s="341"/>
      <c r="F93" s="180"/>
      <c r="G93" s="278" t="s">
        <v>145</v>
      </c>
    </row>
    <row r="94" spans="2:7" ht="22.5" customHeight="1">
      <c r="B94" s="182" t="s">
        <v>147</v>
      </c>
      <c r="C94" s="318" t="s">
        <v>207</v>
      </c>
      <c r="D94" s="319"/>
      <c r="E94" s="319"/>
      <c r="F94" s="319"/>
      <c r="G94" s="320"/>
    </row>
    <row r="95" spans="2:7" ht="19.5" customHeight="1" thickBot="1">
      <c r="B95" s="244"/>
      <c r="C95" s="245"/>
      <c r="D95" s="246"/>
      <c r="E95" s="253" t="s">
        <v>189</v>
      </c>
      <c r="F95" s="247"/>
      <c r="G95" s="248"/>
    </row>
    <row r="96" spans="2:7" ht="19.5" customHeight="1">
      <c r="B96" s="140"/>
      <c r="C96" s="249"/>
      <c r="D96" s="250"/>
      <c r="E96" s="143"/>
      <c r="F96" s="143"/>
      <c r="G96" s="143"/>
    </row>
    <row r="97" spans="2:7" ht="19.5" customHeight="1">
      <c r="B97" s="329" t="s">
        <v>150</v>
      </c>
      <c r="C97" s="329"/>
      <c r="D97" s="329"/>
      <c r="E97" s="329"/>
      <c r="F97" s="143"/>
      <c r="G97" s="255" t="s">
        <v>191</v>
      </c>
    </row>
    <row r="98" spans="2:7" ht="19.5" customHeight="1">
      <c r="B98" s="330" t="s">
        <v>151</v>
      </c>
      <c r="C98" s="330"/>
      <c r="D98" s="330"/>
      <c r="E98" s="330"/>
      <c r="F98" s="181"/>
      <c r="G98" s="254" t="s">
        <v>190</v>
      </c>
    </row>
    <row r="99" spans="2:7" ht="19.5" customHeight="1">
      <c r="B99" s="337"/>
      <c r="C99" s="337"/>
      <c r="D99" s="337"/>
      <c r="E99" s="337"/>
      <c r="F99" s="142"/>
      <c r="G99" s="255" t="s">
        <v>235</v>
      </c>
    </row>
    <row r="100" spans="2:7" ht="19.5" customHeight="1">
      <c r="E100" s="242" t="s">
        <v>192</v>
      </c>
      <c r="F100" s="243"/>
      <c r="G100" s="241">
        <v>43385</v>
      </c>
    </row>
    <row r="101" spans="2:7" ht="21" customHeight="1"/>
    <row r="102" spans="2:7" ht="21" customHeight="1"/>
  </sheetData>
  <mergeCells count="41">
    <mergeCell ref="B99:E99"/>
    <mergeCell ref="C67:G67"/>
    <mergeCell ref="B77:B78"/>
    <mergeCell ref="C77:G77"/>
    <mergeCell ref="C78:G78"/>
    <mergeCell ref="C86:G86"/>
    <mergeCell ref="C94:G94"/>
    <mergeCell ref="D68:E68"/>
    <mergeCell ref="D93:E93"/>
    <mergeCell ref="D72:E72"/>
    <mergeCell ref="B81:B83"/>
    <mergeCell ref="C81:C83"/>
    <mergeCell ref="F69:G69"/>
    <mergeCell ref="D69:E69"/>
    <mergeCell ref="D71:E71"/>
    <mergeCell ref="B97:E97"/>
    <mergeCell ref="B98:E98"/>
    <mergeCell ref="D90:E90"/>
    <mergeCell ref="D63:E63"/>
    <mergeCell ref="D85:E85"/>
    <mergeCell ref="C42:G42"/>
    <mergeCell ref="B52:G52"/>
    <mergeCell ref="C53:G53"/>
    <mergeCell ref="D40:E40"/>
    <mergeCell ref="B59:B60"/>
    <mergeCell ref="C59:G59"/>
    <mergeCell ref="C60:G60"/>
    <mergeCell ref="C29:G29"/>
    <mergeCell ref="B36:B37"/>
    <mergeCell ref="F27:G27"/>
    <mergeCell ref="C1:E1"/>
    <mergeCell ref="C2:E2"/>
    <mergeCell ref="C3:E3"/>
    <mergeCell ref="E14:G14"/>
    <mergeCell ref="F24:G24"/>
    <mergeCell ref="B8:G8"/>
    <mergeCell ref="C9:G9"/>
    <mergeCell ref="C15:G15"/>
    <mergeCell ref="C20:G20"/>
    <mergeCell ref="C36:G36"/>
    <mergeCell ref="C37:G37"/>
  </mergeCells>
  <printOptions horizontalCentered="1" verticalCentered="1"/>
  <pageMargins left="0" right="0" top="0" bottom="0" header="0" footer="0"/>
  <pageSetup paperSize="9" scale="94" orientation="portrait" horizontalDpi="300" verticalDpi="300" r:id="rId1"/>
  <rowBreaks count="1" manualBreakCount="1">
    <brk id="4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2" sqref="A2"/>
    </sheetView>
  </sheetViews>
  <sheetFormatPr defaultRowHeight="12.75"/>
  <cols>
    <col min="1" max="1" width="14.85546875" style="184" bestFit="1" customWidth="1"/>
    <col min="2" max="2" width="19.7109375" style="185" customWidth="1"/>
    <col min="3" max="3" width="3.5703125" style="185" customWidth="1"/>
    <col min="4" max="4" width="33.85546875" style="185" customWidth="1"/>
    <col min="5" max="5" width="2.5703125" style="185" customWidth="1"/>
    <col min="6" max="6" width="42.28515625" style="185" customWidth="1"/>
    <col min="7" max="7" width="31" style="187" customWidth="1"/>
  </cols>
  <sheetData>
    <row r="1" spans="1:7" s="213" customFormat="1" ht="36" customHeight="1" thickBot="1">
      <c r="A1" s="348" t="s">
        <v>181</v>
      </c>
      <c r="B1" s="348"/>
      <c r="C1" s="348"/>
      <c r="D1" s="348"/>
      <c r="E1" s="348"/>
      <c r="F1" s="348"/>
      <c r="G1" s="348"/>
    </row>
    <row r="2" spans="1:7" s="186" customFormat="1" ht="36" customHeight="1" thickBot="1">
      <c r="A2" s="209" t="s">
        <v>156</v>
      </c>
      <c r="B2" s="209" t="s">
        <v>152</v>
      </c>
      <c r="C2" s="210"/>
      <c r="D2" s="211" t="s">
        <v>153</v>
      </c>
      <c r="E2" s="210"/>
      <c r="F2" s="211" t="s">
        <v>155</v>
      </c>
      <c r="G2" s="212" t="s">
        <v>154</v>
      </c>
    </row>
    <row r="3" spans="1:7" s="186" customFormat="1" ht="38.25" customHeight="1">
      <c r="A3" s="208" t="s">
        <v>87</v>
      </c>
      <c r="B3" s="188"/>
      <c r="C3" s="196"/>
      <c r="D3" s="194"/>
      <c r="E3" s="196"/>
      <c r="F3" s="214"/>
      <c r="G3" s="189"/>
    </row>
    <row r="4" spans="1:7" s="186" customFormat="1" ht="38.25" customHeight="1">
      <c r="A4" s="190" t="s">
        <v>92</v>
      </c>
      <c r="B4" s="199"/>
      <c r="C4" s="200"/>
      <c r="D4" s="201"/>
      <c r="E4" s="200"/>
      <c r="F4" s="215"/>
      <c r="G4" s="202"/>
    </row>
    <row r="5" spans="1:7" s="186" customFormat="1" ht="43.5" customHeight="1">
      <c r="A5" s="198" t="s">
        <v>97</v>
      </c>
      <c r="B5" s="191"/>
      <c r="C5" s="197"/>
      <c r="D5" s="195"/>
      <c r="E5" s="197"/>
      <c r="F5" s="216"/>
      <c r="G5" s="192"/>
    </row>
    <row r="6" spans="1:7" s="186" customFormat="1" ht="43.5" customHeight="1">
      <c r="A6" s="190" t="s">
        <v>101</v>
      </c>
      <c r="B6" s="199"/>
      <c r="C6" s="200"/>
      <c r="D6" s="201"/>
      <c r="E6" s="200"/>
      <c r="F6" s="215"/>
      <c r="G6" s="202"/>
    </row>
    <row r="7" spans="1:7" s="186" customFormat="1" ht="43.5" customHeight="1">
      <c r="A7" s="198" t="s">
        <v>107</v>
      </c>
      <c r="B7" s="191"/>
      <c r="C7" s="197"/>
      <c r="D7" s="195"/>
      <c r="E7" s="197"/>
      <c r="F7" s="216"/>
      <c r="G7" s="192"/>
    </row>
    <row r="8" spans="1:7" s="186" customFormat="1" ht="43.5" customHeight="1">
      <c r="A8" s="190" t="s">
        <v>112</v>
      </c>
      <c r="B8" s="199"/>
      <c r="C8" s="200"/>
      <c r="D8" s="201"/>
      <c r="E8" s="200"/>
      <c r="F8" s="215"/>
      <c r="G8" s="202"/>
    </row>
    <row r="9" spans="1:7" s="186" customFormat="1" ht="43.5" customHeight="1">
      <c r="A9" s="207" t="s">
        <v>115</v>
      </c>
      <c r="B9" s="191"/>
      <c r="C9" s="197"/>
      <c r="D9" s="195"/>
      <c r="E9" s="197"/>
      <c r="F9" s="216"/>
      <c r="G9" s="192"/>
    </row>
    <row r="10" spans="1:7" s="186" customFormat="1" ht="43.5" customHeight="1">
      <c r="A10" s="190" t="s">
        <v>121</v>
      </c>
      <c r="B10" s="199"/>
      <c r="C10" s="200"/>
      <c r="D10" s="201"/>
      <c r="E10" s="200"/>
      <c r="F10" s="215"/>
      <c r="G10" s="202"/>
    </row>
    <row r="11" spans="1:7" s="186" customFormat="1" ht="43.5" customHeight="1">
      <c r="A11" s="198" t="s">
        <v>126</v>
      </c>
      <c r="B11" s="191"/>
      <c r="C11" s="197"/>
      <c r="D11" s="195"/>
      <c r="E11" s="197"/>
      <c r="F11" s="216"/>
      <c r="G11" s="192"/>
    </row>
    <row r="12" spans="1:7" s="186" customFormat="1" ht="43.5" customHeight="1">
      <c r="A12" s="190" t="s">
        <v>130</v>
      </c>
      <c r="B12" s="199"/>
      <c r="C12" s="200"/>
      <c r="D12" s="201"/>
      <c r="E12" s="200"/>
      <c r="F12" s="215"/>
      <c r="G12" s="202"/>
    </row>
    <row r="13" spans="1:7" s="186" customFormat="1" ht="43.5" customHeight="1">
      <c r="A13" s="198" t="s">
        <v>134</v>
      </c>
      <c r="B13" s="191"/>
      <c r="C13" s="197"/>
      <c r="D13" s="195"/>
      <c r="E13" s="197"/>
      <c r="F13" s="216"/>
      <c r="G13" s="192"/>
    </row>
    <row r="14" spans="1:7" s="186" customFormat="1" ht="43.5" customHeight="1" thickBot="1">
      <c r="A14" s="193" t="s">
        <v>147</v>
      </c>
      <c r="B14" s="203"/>
      <c r="C14" s="204"/>
      <c r="D14" s="205"/>
      <c r="E14" s="204"/>
      <c r="F14" s="217"/>
      <c r="G14" s="206"/>
    </row>
  </sheetData>
  <mergeCells count="1">
    <mergeCell ref="A1:G1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Calendar v1.1</vt:lpstr>
      <vt:lpstr>HFC Calendar 2019 (2)</vt:lpstr>
      <vt:lpstr>Sheet1</vt:lpstr>
      <vt:lpstr>'HFC Calendar 2019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Hopecat</dc:creator>
  <cp:lastModifiedBy>thomas</cp:lastModifiedBy>
  <cp:lastPrinted>2019-08-15T23:38:07Z</cp:lastPrinted>
  <dcterms:created xsi:type="dcterms:W3CDTF">2015-12-29T02:42:27Z</dcterms:created>
  <dcterms:modified xsi:type="dcterms:W3CDTF">2019-09-03T04:41:17Z</dcterms:modified>
</cp:coreProperties>
</file>