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810" firstSheet="1" activeTab="1"/>
  </bookViews>
  <sheets>
    <sheet name="Calendar v1.1" sheetId="1" state="hidden" r:id="rId1"/>
    <sheet name="HFK Calendar 2020" sheetId="6" r:id="rId2"/>
    <sheet name="Sheet1" sheetId="3" r:id="rId3"/>
    <sheet name="Sheet2" sheetId="5" r:id="rId4"/>
  </sheets>
  <definedNames>
    <definedName name="_xlnm.Print_Area" localSheetId="1">'HFK Calendar 2020'!$A$1:$E$106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K2" authorId="0">
      <text>
        <r>
          <rPr>
            <sz val="10"/>
            <color rgb="FF000000"/>
            <rFont val="Arial"/>
            <charset val="134"/>
          </rPr>
          <t>Not sure of the actual themes as it looks not finalised yet. Meeting for prist are only on the 18th. the themes listed are as per the litugical calendar 2015.
	-Michelle Jothi</t>
        </r>
      </text>
    </comment>
    <comment ref="I5" authorId="0">
      <text>
        <r>
          <rPr>
            <sz val="10"/>
            <color rgb="FF000000"/>
            <rFont val="Arial"/>
            <charset val="134"/>
          </rPr>
          <t>Rowena:
2-Feb is the third day of CNY and long weekend</t>
        </r>
      </text>
    </comment>
    <comment ref="C45" authorId="0">
      <text>
        <r>
          <rPr>
            <sz val="10"/>
            <color rgb="FF000000"/>
            <rFont val="Arial"/>
            <charset val="134"/>
          </rPr>
          <t>Rowena:
HR Qurban long weekend</t>
        </r>
      </text>
    </comment>
    <comment ref="C52" authorId="0">
      <text>
        <r>
          <rPr>
            <sz val="10"/>
            <color rgb="FF000000"/>
            <rFont val="Arial"/>
            <charset val="134"/>
          </rPr>
          <t xml:space="preserve">Rowena:
LONG WEEKEND: Deepavali PH on Thurs 23-Oct, Awal Muharram 25-Oct. </t>
        </r>
      </text>
    </comment>
  </commentList>
</comments>
</file>

<file path=xl/sharedStrings.xml><?xml version="1.0" encoding="utf-8"?>
<sst xmlns="http://schemas.openxmlformats.org/spreadsheetml/2006/main" count="356" uniqueCount="257">
  <si>
    <t>CHURCH OF OUR LADY OF FATIMA, KUALA LUMPUR</t>
  </si>
  <si>
    <t xml:space="preserve">        </t>
  </si>
  <si>
    <t>Sunday School Calendar 2016</t>
  </si>
  <si>
    <t xml:space="preserve">JANUARY: </t>
  </si>
  <si>
    <t>FEBRUARY:</t>
  </si>
  <si>
    <t>MARCH:</t>
  </si>
  <si>
    <t>Su</t>
  </si>
  <si>
    <t>H</t>
  </si>
  <si>
    <t>Registration</t>
  </si>
  <si>
    <t>Federal Territory Day</t>
  </si>
  <si>
    <t>W6</t>
  </si>
  <si>
    <t>Assembly / Teacher-Parents Session 1</t>
  </si>
  <si>
    <t>(Holiday)</t>
  </si>
  <si>
    <t>&amp;</t>
  </si>
  <si>
    <t>W1</t>
  </si>
  <si>
    <t>Assembly &amp; 2nd Registration / Teacher's Meeting 1</t>
  </si>
  <si>
    <t>W4</t>
  </si>
  <si>
    <t>W7</t>
  </si>
  <si>
    <t>W2</t>
  </si>
  <si>
    <t>W5</t>
  </si>
  <si>
    <t>Wed</t>
  </si>
  <si>
    <t>Ash Wednesday</t>
  </si>
  <si>
    <t>14 -16 Mar (Sat - Mon): Confirmation Camp</t>
  </si>
  <si>
    <t>W3</t>
  </si>
  <si>
    <t xml:space="preserve">Chinese New Year </t>
  </si>
  <si>
    <t>W8</t>
  </si>
  <si>
    <t xml:space="preserve">(Holiday) </t>
  </si>
  <si>
    <t xml:space="preserve">Palm Sunday </t>
  </si>
  <si>
    <t>* Malaysia Public School Holidays 14th - 22nd March</t>
  </si>
  <si>
    <t>APRIL:</t>
  </si>
  <si>
    <t>MAY:</t>
  </si>
  <si>
    <t>JUNE:</t>
  </si>
  <si>
    <t>Fr</t>
  </si>
  <si>
    <t>Good Friday</t>
  </si>
  <si>
    <t>Easter</t>
  </si>
  <si>
    <t>Corpus Christi; Confirmation Mass (Option 2)</t>
  </si>
  <si>
    <t>W9</t>
  </si>
  <si>
    <t>Teacher's Meeting 2/2014</t>
  </si>
  <si>
    <t>Feast Day</t>
  </si>
  <si>
    <t>W10</t>
  </si>
  <si>
    <t>W12</t>
  </si>
  <si>
    <t>W15</t>
  </si>
  <si>
    <t>W11</t>
  </si>
  <si>
    <t>W13</t>
  </si>
  <si>
    <t xml:space="preserve">Pentecost; </t>
  </si>
  <si>
    <t>W16</t>
  </si>
  <si>
    <t>W14</t>
  </si>
  <si>
    <t>Trinity Sunday; Confirmation Mass (Option 1)</t>
  </si>
  <si>
    <t>* Malaysia Public School Holidays 30th May - 14th  June</t>
  </si>
  <si>
    <t>JULY:</t>
  </si>
  <si>
    <t>AUGUST:</t>
  </si>
  <si>
    <t>SEPTEMBER:</t>
  </si>
  <si>
    <t>W17</t>
  </si>
  <si>
    <t>Assembly / Teacher-Parents Session 2</t>
  </si>
  <si>
    <t>W20</t>
  </si>
  <si>
    <t>Assembly</t>
  </si>
  <si>
    <t>W25</t>
  </si>
  <si>
    <t>W18</t>
  </si>
  <si>
    <t>Bible Sunday / Teacher's Meeting 3/2014</t>
  </si>
  <si>
    <t>W21</t>
  </si>
  <si>
    <t>W26</t>
  </si>
  <si>
    <t>W19</t>
  </si>
  <si>
    <t>W22</t>
  </si>
  <si>
    <t>W27</t>
  </si>
  <si>
    <t>Catechetical Sunday</t>
  </si>
  <si>
    <t>Weekend of Feast of St. Anne</t>
  </si>
  <si>
    <t>W23</t>
  </si>
  <si>
    <t>Holiday</t>
  </si>
  <si>
    <t>W24</t>
  </si>
  <si>
    <t>* Malaysia Public School Holidays 19th - 27th September</t>
  </si>
  <si>
    <t>OCTOBER:</t>
  </si>
  <si>
    <t>NOVEMBER:</t>
  </si>
  <si>
    <t>DECEMBER:</t>
  </si>
  <si>
    <t>W28</t>
  </si>
  <si>
    <t>W32</t>
  </si>
  <si>
    <t>Assembly / Teacher-Parents Session 3</t>
  </si>
  <si>
    <t>7-8 Nov (Sat - Sun): First Holy Communion Camp</t>
  </si>
  <si>
    <t>W29</t>
  </si>
  <si>
    <t>W33</t>
  </si>
  <si>
    <t>W30</t>
  </si>
  <si>
    <t>W34</t>
  </si>
  <si>
    <t>Teacher's Meeting 4/2014</t>
  </si>
  <si>
    <t>W31</t>
  </si>
  <si>
    <t>First Holy Communion Mass</t>
  </si>
  <si>
    <t>* Malaysia Public School Holidays 21st Nov - 3rd January</t>
  </si>
  <si>
    <t>CHURCH OF THE HOLY FAMILY</t>
  </si>
  <si>
    <t>11,Jalan Geraja , 43000 Kajang , Selangor</t>
  </si>
  <si>
    <t>“To prepare God’s people for works of service so that the body of Christ may be built up” Eph 4:12</t>
  </si>
  <si>
    <t>Rev 00</t>
  </si>
  <si>
    <t>MONTH/         DAY</t>
  </si>
  <si>
    <t>CLASS / HOLIDAY</t>
  </si>
  <si>
    <t>DETAILS</t>
  </si>
  <si>
    <t>REMARKS</t>
  </si>
  <si>
    <r>
      <rPr>
        <sz val="10"/>
        <rFont val="Verdana"/>
        <charset val="134"/>
      </rPr>
      <t>Theme by the Peninsular Malaysian Bishops :  "</t>
    </r>
    <r>
      <rPr>
        <b/>
        <sz val="10"/>
        <rFont val="Verdana"/>
        <charset val="134"/>
      </rPr>
      <t>Sent With Joy to Heal</t>
    </r>
    <r>
      <rPr>
        <sz val="10"/>
        <rFont val="Verdana"/>
        <charset val="134"/>
      </rPr>
      <t>".</t>
    </r>
  </si>
  <si>
    <t>JANUARY</t>
  </si>
  <si>
    <t>Class 1</t>
  </si>
  <si>
    <t>START OF CATECHISM CLASSES</t>
  </si>
  <si>
    <t>EPIPHANY OF THE LORD</t>
  </si>
  <si>
    <t>11  (Sat)</t>
  </si>
  <si>
    <t xml:space="preserve">Beginner's Course for New Catechists </t>
  </si>
  <si>
    <t xml:space="preserve">9.00am to 4.00pm @ API </t>
  </si>
  <si>
    <t>Class 2</t>
  </si>
  <si>
    <t>Form 4 Parents meeting</t>
  </si>
  <si>
    <t>18  (Sat)</t>
  </si>
  <si>
    <t>KLACC -  CC Meeting #1/2020</t>
  </si>
  <si>
    <t>9.00am to 1.00pm @  HRC</t>
  </si>
  <si>
    <t>Class 3</t>
  </si>
  <si>
    <t>CATECHETICAL SUNDAY –                SEEK, KNOW, SHARE CHRIST</t>
  </si>
  <si>
    <t>Chinese New Year Holiday</t>
  </si>
  <si>
    <t>25 &amp; 26 - CNY</t>
  </si>
  <si>
    <t>FEBRUARY</t>
  </si>
  <si>
    <t>1 (Sat)</t>
  </si>
  <si>
    <t>Basic Theology Course (Tamil) #1</t>
  </si>
  <si>
    <t>9.00am to 4.00pm @ API</t>
  </si>
  <si>
    <t>Class 4</t>
  </si>
  <si>
    <t>Long weekend</t>
  </si>
  <si>
    <t>8 - Thaipusam (Saturday)</t>
  </si>
  <si>
    <t>Class 5</t>
  </si>
  <si>
    <t>Parish Feast Day</t>
  </si>
  <si>
    <t>26 - Ash Wednesday</t>
  </si>
  <si>
    <t>MARCH</t>
  </si>
  <si>
    <t>Class 6</t>
  </si>
  <si>
    <t>7 (Sat)</t>
  </si>
  <si>
    <r>
      <rPr>
        <b/>
        <sz val="10"/>
        <color rgb="FFFF3300"/>
        <rFont val="Verdana"/>
        <charset val="134"/>
      </rPr>
      <t xml:space="preserve">KLACC Formation #1        </t>
    </r>
    <r>
      <rPr>
        <b/>
        <sz val="10"/>
        <color rgb="FF007A37"/>
        <rFont val="Verdana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rgb="FF006600"/>
        <rFont val="Verdana"/>
        <charset val="134"/>
      </rPr>
      <t>Basic Theology Course (Tamil) #2</t>
    </r>
  </si>
  <si>
    <r>
      <rPr>
        <b/>
        <sz val="10"/>
        <color rgb="FFFF3300"/>
        <rFont val="Verdana"/>
        <charset val="134"/>
      </rPr>
      <t xml:space="preserve">9.00am to 4.00pm @ HRC                  </t>
    </r>
    <r>
      <rPr>
        <b/>
        <sz val="10"/>
        <color rgb="FF007A37"/>
        <rFont val="Verdana"/>
        <charset val="134"/>
      </rPr>
      <t xml:space="preserve">                                                                                                                                                                               </t>
    </r>
    <r>
      <rPr>
        <b/>
        <sz val="10"/>
        <color rgb="FF006600"/>
        <rFont val="Verdana"/>
        <charset val="134"/>
      </rPr>
      <t>9.00am to 4.00pm @ API</t>
    </r>
  </si>
  <si>
    <t>Class 7</t>
  </si>
  <si>
    <t>way of Cross by Mandarin Group</t>
  </si>
  <si>
    <t>13 (Fri )</t>
  </si>
  <si>
    <t>Confirmation Camp - Form 5 ( 13/3 ~ 15/3/2020 ) - Proposal</t>
  </si>
  <si>
    <t>14 (Sat )</t>
  </si>
  <si>
    <t>First Term School Holiday                                       (14 Mac - 22 Mac)</t>
  </si>
  <si>
    <t>Class 8</t>
  </si>
  <si>
    <t>28 (Sat)</t>
  </si>
  <si>
    <t>How to Conduct a Holy Communion Camp -  by Sr. Mary  David, Fdcc</t>
  </si>
  <si>
    <t>Class 9</t>
  </si>
  <si>
    <t>Tamil Lent Project  - Hall</t>
  </si>
  <si>
    <t>APRIL</t>
  </si>
  <si>
    <t>4 (Sat)</t>
  </si>
  <si>
    <t>Basic Theology Course (Tamil) #3</t>
  </si>
  <si>
    <t>Class 10</t>
  </si>
  <si>
    <t>PALM SUNDAY</t>
  </si>
  <si>
    <t>EASTER SUNDAY</t>
  </si>
  <si>
    <t>18 (Sat)</t>
  </si>
  <si>
    <t>How to Conduct a                              Confirmation Camp                                                        - by Martin Jalleh</t>
  </si>
  <si>
    <t>Class 11</t>
  </si>
  <si>
    <t>Class 12</t>
  </si>
  <si>
    <t>MAY</t>
  </si>
  <si>
    <t>Class 13</t>
  </si>
  <si>
    <t>1 - Labour Day (Friday)</t>
  </si>
  <si>
    <t>9 (Sat)</t>
  </si>
  <si>
    <t>Basic Theology Course (Tamil) #4</t>
  </si>
  <si>
    <t>10 - Nuzul Al-Quran</t>
  </si>
  <si>
    <t>16 (Sat)</t>
  </si>
  <si>
    <t>Senior Jamboree ( Senior 1 ~ 4)</t>
  </si>
  <si>
    <t>8.00am to 4.00pm @ Hall</t>
  </si>
  <si>
    <t>Class 14</t>
  </si>
  <si>
    <t>19 &amp; 20</t>
  </si>
  <si>
    <t>Mandarin - Teachers Retreat</t>
  </si>
  <si>
    <t>Mid Term School Holiday                           (23 May - 7 June)</t>
  </si>
  <si>
    <t>24 &amp; 25/- Hari Raya Puasa</t>
  </si>
  <si>
    <t>Mid Term School Holiday                                  (23 May - 7 June)</t>
  </si>
  <si>
    <t>PENTECOST SUNDAY</t>
  </si>
  <si>
    <t>JUNE</t>
  </si>
  <si>
    <t>6 (Sat)</t>
  </si>
  <si>
    <t>Basic Theology Course (Tamil) #5</t>
  </si>
  <si>
    <r>
      <rPr>
        <b/>
        <sz val="10"/>
        <color rgb="FF006600"/>
        <rFont val="Verdana"/>
        <charset val="134"/>
      </rPr>
      <t xml:space="preserve">9.00am to 4.00pm @ API </t>
    </r>
    <r>
      <rPr>
        <b/>
        <sz val="10"/>
        <color rgb="FF007A37"/>
        <rFont val="Verdana"/>
        <charset val="134"/>
      </rPr>
      <t xml:space="preserve">     </t>
    </r>
  </si>
  <si>
    <t>6 - Agong's Birthday (Saturday)</t>
  </si>
  <si>
    <t>Class 15</t>
  </si>
  <si>
    <t>TRINITY SUNDAY</t>
  </si>
  <si>
    <t>Class 16</t>
  </si>
  <si>
    <t>CORPUS CHRISTI</t>
  </si>
  <si>
    <t>20  (Sat)</t>
  </si>
  <si>
    <t>KLACC -  CC Meeting #2/2020</t>
  </si>
  <si>
    <t>9.00am to 1.00pm @ (HRC)</t>
  </si>
  <si>
    <t>Class 17</t>
  </si>
  <si>
    <t>Class 18</t>
  </si>
  <si>
    <t>Page 2 - HFK 2020 Calendar</t>
  </si>
  <si>
    <t>MONTH/                   DAY</t>
  </si>
  <si>
    <t>JULY</t>
  </si>
  <si>
    <t>Basic Theology Course (Tamil) #6</t>
  </si>
  <si>
    <t>Class 19</t>
  </si>
  <si>
    <t>9  (Thur)</t>
  </si>
  <si>
    <t>Confirmation - Confession &amp; Rehearsal - 7.00pm</t>
  </si>
  <si>
    <t>11 ( Sat )</t>
  </si>
  <si>
    <t xml:space="preserve">Confirmation </t>
  </si>
  <si>
    <t>6.00pm Community Mass</t>
  </si>
  <si>
    <t>Class 20</t>
  </si>
  <si>
    <t>BIBLE SUNDAY - Hall ( Tamil )</t>
  </si>
  <si>
    <t>Class 21</t>
  </si>
  <si>
    <t>Mandarin Bible Competition</t>
  </si>
  <si>
    <t>Second Term School Holiday                                    (25 July - 2 Aug)</t>
  </si>
  <si>
    <t>AUGUST</t>
  </si>
  <si>
    <t>Basic Theology Course (Tamil) #7</t>
  </si>
  <si>
    <r>
      <rPr>
        <b/>
        <sz val="10"/>
        <color rgb="FF006600"/>
        <rFont val="Verdana"/>
        <charset val="134"/>
      </rPr>
      <t>9.00am to 4.00pm @ API /</t>
    </r>
    <r>
      <rPr>
        <b/>
        <sz val="10"/>
        <color rgb="FF007A37"/>
        <rFont val="Verdana"/>
        <charset val="134"/>
      </rPr>
      <t xml:space="preserve">      </t>
    </r>
  </si>
  <si>
    <t>31 July (Friday) &amp; 1 Aug (Saturday) - Hari Raya Haji</t>
  </si>
  <si>
    <t>Class 22</t>
  </si>
  <si>
    <t>Class 23</t>
  </si>
  <si>
    <t>22 (Sat)</t>
  </si>
  <si>
    <t>KLACC Formation #2</t>
  </si>
  <si>
    <t>9.00am - 6.00pm @ HRC</t>
  </si>
  <si>
    <t>Class 24</t>
  </si>
  <si>
    <t>Class 25</t>
  </si>
  <si>
    <t>SEPTEMBER</t>
  </si>
  <si>
    <t>5 (Sat)</t>
  </si>
  <si>
    <t>Basic Theology Course (Tamil) #8</t>
  </si>
  <si>
    <t>Class 26</t>
  </si>
  <si>
    <t>Class 27</t>
  </si>
  <si>
    <t>Class 28</t>
  </si>
  <si>
    <t>26 (Sat )</t>
  </si>
  <si>
    <t>1st Holy Communion Camp</t>
  </si>
  <si>
    <t>(English , Tamil &amp; Bahasa )</t>
  </si>
  <si>
    <t>Class 29</t>
  </si>
  <si>
    <t>OCTOBER</t>
  </si>
  <si>
    <t>3 (Sat)</t>
  </si>
  <si>
    <t>Basic Theology Course (Tamil) #9</t>
  </si>
  <si>
    <t>Class 30</t>
  </si>
  <si>
    <t>10 (Sat)</t>
  </si>
  <si>
    <t>KLACC &amp; RCIA -  CC Recollection                                                                                                                                                                                      KLACC -  CC Meeting #3/2020</t>
  </si>
  <si>
    <t>9.00am to 1.00pm                                                                                                                                                                           cont...2.00pm to 4.00pm @ API</t>
  </si>
  <si>
    <t>Class 31</t>
  </si>
  <si>
    <t>15 ( Thurs)</t>
  </si>
  <si>
    <t>1st Holy Communion - Confession &amp; Rehearsal</t>
  </si>
  <si>
    <t>17 ( Sat )</t>
  </si>
  <si>
    <t>Junior Jamboree ( Junior 1 ~ 6)</t>
  </si>
  <si>
    <t>Class 32</t>
  </si>
  <si>
    <t>24 (Sat)</t>
  </si>
  <si>
    <t>1st Holy Communion  - Community Mass</t>
  </si>
  <si>
    <t>Class 33</t>
  </si>
  <si>
    <t>NOVEMBER</t>
  </si>
  <si>
    <t>Nov 1 ALL SAINTS DAY &amp;                                    Nov 2 - ALL SOULS DAY</t>
  </si>
  <si>
    <t>Basic Theology Course (Tamil) #10</t>
  </si>
  <si>
    <t>Catechetical Nite (KIV)</t>
  </si>
  <si>
    <t>6.00pm</t>
  </si>
  <si>
    <t>Class 34</t>
  </si>
  <si>
    <t>14 - Deepavali (Saturday)</t>
  </si>
  <si>
    <t>Class 35</t>
  </si>
  <si>
    <t>Tamil Year End Concert - Hall</t>
  </si>
  <si>
    <t>26 - 28</t>
  </si>
  <si>
    <t>Agape Children Camp</t>
  </si>
  <si>
    <t>Mandarin</t>
  </si>
  <si>
    <t>Year-End School Holiday                                (21 Nov - 31 Dec)</t>
  </si>
  <si>
    <t>DECEMBER</t>
  </si>
  <si>
    <t>Year-End School Holiday                                              (21 Nov - 31 Dec)</t>
  </si>
  <si>
    <r>
      <rPr>
        <sz val="8"/>
        <color rgb="FF0000FF"/>
        <rFont val="Verdana"/>
        <charset val="134"/>
      </rPr>
      <t xml:space="preserve">A max of </t>
    </r>
    <r>
      <rPr>
        <b/>
        <sz val="8"/>
        <color rgb="FF0000FF"/>
        <rFont val="Verdana"/>
        <charset val="134"/>
      </rPr>
      <t>2 Optional Holidays</t>
    </r>
    <r>
      <rPr>
        <sz val="8"/>
        <color rgb="FF0000FF"/>
        <rFont val="Verdana"/>
        <charset val="134"/>
      </rPr>
      <t xml:space="preserve"> can be chosen by each parish, i.e.                                              1 day for Parish Feast Day  and  1 day for other Parish Celebration.</t>
    </r>
  </si>
  <si>
    <t>Total Classes = 36 Classes</t>
  </si>
  <si>
    <t>Compulsory = 34 Classes</t>
  </si>
  <si>
    <t>Proposals by KLACC Core Team, BUT by decision of Parish RE CC in consultation with PP</t>
  </si>
  <si>
    <r>
      <rPr>
        <b/>
        <sz val="10"/>
        <color rgb="FF0000FF"/>
        <rFont val="Verdana"/>
        <charset val="134"/>
      </rPr>
      <t>1)</t>
    </r>
    <r>
      <rPr>
        <sz val="10"/>
        <color rgb="FF0000FF"/>
        <rFont val="Verdana"/>
        <charset val="134"/>
      </rPr>
      <t xml:space="preserve"> Catechism classes to be closed on certain </t>
    </r>
    <r>
      <rPr>
        <b/>
        <sz val="10"/>
        <color rgb="FF0000FF"/>
        <rFont val="Verdana"/>
        <charset val="134"/>
      </rPr>
      <t>Saturdays with Public Holiday</t>
    </r>
    <r>
      <rPr>
        <sz val="10"/>
        <color rgb="FF0000FF"/>
        <rFont val="Verdana"/>
        <charset val="134"/>
      </rPr>
      <t xml:space="preserve">                                                               (9 Feb - Thaipusam / 2 Aug - Hari Raya Haji / 14 Nov - Deepavali) - long weekends</t>
    </r>
  </si>
  <si>
    <r>
      <rPr>
        <b/>
        <sz val="10"/>
        <color rgb="FF0000FF"/>
        <rFont val="Verdana"/>
        <charset val="134"/>
      </rPr>
      <t>2)</t>
    </r>
    <r>
      <rPr>
        <sz val="10"/>
        <color rgb="FF0000FF"/>
        <rFont val="Verdana"/>
        <charset val="134"/>
      </rPr>
      <t xml:space="preserve"> Catechism classes to be closed on </t>
    </r>
    <r>
      <rPr>
        <b/>
        <sz val="10"/>
        <color rgb="FF0000FF"/>
        <rFont val="Verdana"/>
        <charset val="134"/>
      </rPr>
      <t>Nov 1 for All Saints Day, and Nov 2 being All Souls Day</t>
    </r>
  </si>
  <si>
    <t>DRAFT COPY 1</t>
  </si>
  <si>
    <t>FINAL COPY</t>
  </si>
  <si>
    <r>
      <rPr>
        <b/>
        <sz val="18"/>
        <color rgb="FF000000"/>
        <rFont val="Calibri"/>
        <charset val="134"/>
      </rPr>
      <t xml:space="preserve">2019   </t>
    </r>
    <r>
      <rPr>
        <b/>
        <sz val="14"/>
        <color rgb="FF000000"/>
        <rFont val="Calibri"/>
        <charset val="134"/>
      </rPr>
      <t xml:space="preserve">M A I N   T H E M E :      </t>
    </r>
    <r>
      <rPr>
        <b/>
        <sz val="18"/>
        <color rgb="FF000000"/>
        <rFont val="Calibri"/>
        <charset val="134"/>
      </rPr>
      <t>D</t>
    </r>
    <r>
      <rPr>
        <b/>
        <sz val="14"/>
        <color rgb="FF000000"/>
        <rFont val="Calibri"/>
        <charset val="134"/>
      </rPr>
      <t xml:space="preserve"> I S  C I P L E S     O F     </t>
    </r>
    <r>
      <rPr>
        <b/>
        <sz val="18"/>
        <color rgb="FF000000"/>
        <rFont val="Calibri"/>
        <charset val="134"/>
      </rPr>
      <t>H</t>
    </r>
    <r>
      <rPr>
        <b/>
        <sz val="14"/>
        <color rgb="FF000000"/>
        <rFont val="Calibri"/>
        <charset val="134"/>
      </rPr>
      <t xml:space="preserve"> O P E</t>
    </r>
  </si>
  <si>
    <t>MONTH</t>
  </si>
  <si>
    <t>FOCUS</t>
  </si>
  <si>
    <t>EVENT</t>
  </si>
  <si>
    <t>SUB-THEME</t>
  </si>
  <si>
    <t>REFERENCE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</si>
</sst>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69">
    <font>
      <sz val="10"/>
      <color rgb="FF000000"/>
      <name val="Arial"/>
      <charset val="134"/>
    </font>
    <font>
      <sz val="14"/>
      <color rgb="FF000000"/>
      <name val="Arial"/>
      <charset val="134"/>
    </font>
    <font>
      <sz val="10"/>
      <color rgb="FF000000"/>
      <name val="Calibri"/>
      <charset val="134"/>
    </font>
    <font>
      <b/>
      <sz val="14"/>
      <color rgb="FF000000"/>
      <name val="Calibri"/>
      <charset val="134"/>
    </font>
    <font>
      <b/>
      <sz val="13"/>
      <color rgb="FF000000"/>
      <name val="Calibri"/>
      <charset val="134"/>
    </font>
    <font>
      <sz val="13"/>
      <color rgb="FF000000"/>
      <name val="Calibri"/>
      <charset val="134"/>
    </font>
    <font>
      <b/>
      <sz val="13"/>
      <name val="Calibri"/>
      <charset val="134"/>
    </font>
    <font>
      <sz val="10"/>
      <color rgb="FF000000"/>
      <name val="Verdana"/>
      <charset val="134"/>
    </font>
    <font>
      <sz val="10"/>
      <color rgb="FFFF0000"/>
      <name val="Verdana"/>
      <charset val="134"/>
    </font>
    <font>
      <b/>
      <sz val="13"/>
      <color rgb="FF000000"/>
      <name val="Times New Roman"/>
      <charset val="134"/>
    </font>
    <font>
      <b/>
      <i/>
      <sz val="10"/>
      <color rgb="FF000000"/>
      <name val="Quattrocento Sans"/>
      <charset val="134"/>
    </font>
    <font>
      <b/>
      <sz val="10"/>
      <color rgb="FF000000"/>
      <name val="Verdana"/>
      <charset val="134"/>
    </font>
    <font>
      <b/>
      <sz val="7.5"/>
      <color rgb="FF000000"/>
      <name val="Verdana"/>
      <charset val="134"/>
    </font>
    <font>
      <sz val="10"/>
      <name val="Verdana"/>
      <charset val="134"/>
    </font>
    <font>
      <b/>
      <sz val="10"/>
      <color theme="1"/>
      <name val="Verdana"/>
      <charset val="134"/>
    </font>
    <font>
      <b/>
      <sz val="10"/>
      <name val="Verdana"/>
      <charset val="134"/>
    </font>
    <font>
      <b/>
      <sz val="10"/>
      <color rgb="FFFF3300"/>
      <name val="Verdana"/>
      <charset val="134"/>
    </font>
    <font>
      <b/>
      <sz val="10"/>
      <color rgb="FFFF0000"/>
      <name val="Verdana"/>
      <charset val="134"/>
    </font>
    <font>
      <b/>
      <sz val="10"/>
      <color rgb="FF0000FF"/>
      <name val="Verdana"/>
      <charset val="134"/>
    </font>
    <font>
      <b/>
      <sz val="10"/>
      <color rgb="FF007A37"/>
      <name val="Verdana"/>
      <charset val="134"/>
    </font>
    <font>
      <b/>
      <sz val="10"/>
      <color rgb="FF006600"/>
      <name val="Verdana"/>
      <charset val="134"/>
    </font>
    <font>
      <b/>
      <sz val="10"/>
      <color theme="0"/>
      <name val="Verdana"/>
      <charset val="134"/>
    </font>
    <font>
      <b/>
      <sz val="10"/>
      <color rgb="FF0070C0"/>
      <name val="Verdana"/>
      <charset val="134"/>
    </font>
    <font>
      <b/>
      <sz val="10"/>
      <color theme="5" tint="-0.249977111117893"/>
      <name val="Verdana"/>
      <charset val="134"/>
    </font>
    <font>
      <sz val="8"/>
      <color rgb="FF0000FF"/>
      <name val="Verdana"/>
      <charset val="134"/>
    </font>
    <font>
      <b/>
      <u/>
      <sz val="10"/>
      <color rgb="FF0000FF"/>
      <name val="Verdana"/>
      <charset val="134"/>
    </font>
    <font>
      <sz val="10"/>
      <color rgb="FF0000FF"/>
      <name val="Verdana"/>
      <charset val="134"/>
    </font>
    <font>
      <b/>
      <sz val="10"/>
      <color rgb="FFD60093"/>
      <name val="Verdana"/>
      <charset val="134"/>
    </font>
    <font>
      <sz val="18"/>
      <color rgb="FF000000"/>
      <name val="Calibri"/>
      <charset val="134"/>
    </font>
    <font>
      <sz val="10"/>
      <name val="Arial"/>
      <charset val="134"/>
    </font>
    <font>
      <sz val="16"/>
      <color rgb="FF000000"/>
      <name val="Calibri"/>
      <charset val="134"/>
    </font>
    <font>
      <sz val="11"/>
      <color rgb="FF000000"/>
      <name val="Calibri"/>
      <charset val="134"/>
    </font>
    <font>
      <sz val="11"/>
      <color rgb="FFFFFFFF"/>
      <name val="Calibri"/>
      <charset val="134"/>
    </font>
    <font>
      <b/>
      <sz val="11"/>
      <color rgb="FF00FFFF"/>
      <name val="Calibri"/>
      <charset val="134"/>
    </font>
    <font>
      <sz val="11"/>
      <color rgb="FF000000"/>
      <name val="Arial"/>
      <charset val="134"/>
    </font>
    <font>
      <sz val="11"/>
      <color rgb="FF000000"/>
      <name val="Wingdings"/>
      <charset val="2"/>
    </font>
    <font>
      <sz val="11"/>
      <color rgb="FF00FFFF"/>
      <name val="Calibri"/>
      <charset val="134"/>
    </font>
    <font>
      <b/>
      <i/>
      <sz val="10"/>
      <color rgb="FF000080"/>
      <name val="Calibri"/>
      <charset val="134"/>
    </font>
    <font>
      <sz val="11"/>
      <color rgb="FF0000FF"/>
      <name val="Calibri"/>
      <charset val="134"/>
    </font>
    <font>
      <sz val="11"/>
      <color rgb="FF434343"/>
      <name val="Calibri"/>
      <charset val="134"/>
    </font>
    <font>
      <sz val="16"/>
      <color rgb="FFFF0000"/>
      <name val="Calibri"/>
      <charset val="134"/>
    </font>
    <font>
      <sz val="11"/>
      <name val="Calibri"/>
      <charset val="134"/>
    </font>
    <font>
      <sz val="11"/>
      <color rgb="FFFF0000"/>
      <name val="Calibri"/>
      <charset val="134"/>
    </font>
    <font>
      <b/>
      <sz val="11"/>
      <color rgb="FF000000"/>
      <name val="Calibri"/>
      <charset val="134"/>
    </font>
    <font>
      <sz val="11"/>
      <color rgb="FF434343"/>
      <name val="Wingdings"/>
      <charset val="2"/>
    </font>
    <font>
      <sz val="11"/>
      <color rgb="FF434343"/>
      <name val="Arial"/>
      <charset val="134"/>
    </font>
    <font>
      <b/>
      <i/>
      <sz val="10"/>
      <color rgb="FF000080"/>
      <name val="Arial"/>
      <charset val="13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8"/>
      <color rgb="FF000000"/>
      <name val="Calibri"/>
      <charset val="134"/>
    </font>
    <font>
      <b/>
      <sz val="8"/>
      <color rgb="FF0000FF"/>
      <name val="Verdana"/>
      <charset val="134"/>
    </font>
  </fonts>
  <fills count="4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000000"/>
        <bgColor rgb="FF000000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3F3F3"/>
        <bgColor rgb="FFF3F3F3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1" fillId="16" borderId="0" applyNumberFormat="0" applyBorder="0" applyAlignment="0" applyProtection="0">
      <alignment vertical="center"/>
    </xf>
    <xf numFmtId="177" fontId="47" fillId="0" borderId="0" applyFont="0" applyFill="0" applyBorder="0" applyAlignment="0" applyProtection="0">
      <alignment vertical="center"/>
    </xf>
    <xf numFmtId="176" fontId="47" fillId="0" borderId="0" applyFont="0" applyFill="0" applyBorder="0" applyAlignment="0" applyProtection="0">
      <alignment vertical="center"/>
    </xf>
    <xf numFmtId="42" fontId="47" fillId="0" borderId="0" applyFont="0" applyFill="0" applyBorder="0" applyAlignment="0" applyProtection="0">
      <alignment vertical="center"/>
    </xf>
    <xf numFmtId="44" fontId="47" fillId="0" borderId="0" applyFont="0" applyFill="0" applyBorder="0" applyAlignment="0" applyProtection="0">
      <alignment vertical="center"/>
    </xf>
    <xf numFmtId="9" fontId="47" fillId="0" borderId="0" applyFont="0" applyFill="0" applyBorder="0" applyAlignment="0" applyProtection="0">
      <alignment vertical="center"/>
    </xf>
    <xf numFmtId="0" fontId="54" fillId="17" borderId="68" applyNumberFormat="0" applyAlignment="0" applyProtection="0">
      <alignment vertical="center"/>
    </xf>
    <xf numFmtId="0" fontId="49" fillId="0" borderId="67" applyNumberFormat="0" applyFill="0" applyAlignment="0" applyProtection="0">
      <alignment vertical="center"/>
    </xf>
    <xf numFmtId="0" fontId="47" fillId="20" borderId="69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2" fillId="0" borderId="67" applyNumberFormat="0" applyFill="0" applyAlignment="0" applyProtection="0">
      <alignment vertical="center"/>
    </xf>
    <xf numFmtId="0" fontId="55" fillId="0" borderId="70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1" fillId="30" borderId="71" applyNumberForma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63" fillId="33" borderId="72" applyNumberFormat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64" fillId="33" borderId="71" applyNumberFormat="0" applyAlignment="0" applyProtection="0">
      <alignment vertical="center"/>
    </xf>
    <xf numFmtId="0" fontId="65" fillId="0" borderId="73" applyNumberFormat="0" applyFill="0" applyAlignment="0" applyProtection="0">
      <alignment vertical="center"/>
    </xf>
    <xf numFmtId="0" fontId="66" fillId="0" borderId="74" applyNumberFormat="0" applyFill="0" applyAlignment="0" applyProtection="0">
      <alignment vertical="center"/>
    </xf>
    <xf numFmtId="0" fontId="59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1" fillId="38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48" fillId="41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</cellStyleXfs>
  <cellXfs count="330">
    <xf numFmtId="0" fontId="0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vertical="center"/>
    </xf>
    <xf numFmtId="0" fontId="4" fillId="0" borderId="13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indent="12"/>
    </xf>
    <xf numFmtId="0" fontId="11" fillId="3" borderId="20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 wrapText="1"/>
    </xf>
    <xf numFmtId="0" fontId="14" fillId="5" borderId="29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37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4" fillId="4" borderId="40" xfId="0" applyFont="1" applyFill="1" applyBorder="1" applyAlignment="1">
      <alignment horizontal="center" wrapText="1"/>
    </xf>
    <xf numFmtId="0" fontId="14" fillId="4" borderId="41" xfId="0" applyFont="1" applyFill="1" applyBorder="1" applyAlignment="1">
      <alignment horizontal="center" wrapText="1"/>
    </xf>
    <xf numFmtId="0" fontId="14" fillId="4" borderId="42" xfId="0" applyFont="1" applyFill="1" applyBorder="1" applyAlignment="1">
      <alignment horizont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38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4" fillId="4" borderId="40" xfId="0" applyFont="1" applyFill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top" wrapText="1"/>
    </xf>
    <xf numFmtId="0" fontId="19" fillId="0" borderId="23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13" fillId="4" borderId="44" xfId="0" applyFont="1" applyFill="1" applyBorder="1" applyAlignment="1">
      <alignment horizontal="center" vertical="center"/>
    </xf>
    <xf numFmtId="0" fontId="13" fillId="4" borderId="45" xfId="0" applyFont="1" applyFill="1" applyBorder="1" applyAlignment="1">
      <alignment horizontal="center" vertical="center"/>
    </xf>
    <xf numFmtId="0" fontId="13" fillId="4" borderId="38" xfId="0" applyFont="1" applyFill="1" applyBorder="1" applyAlignment="1">
      <alignment horizontal="center" vertical="center"/>
    </xf>
    <xf numFmtId="0" fontId="11" fillId="0" borderId="46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top" wrapText="1"/>
    </xf>
    <xf numFmtId="0" fontId="19" fillId="0" borderId="37" xfId="0" applyFont="1" applyFill="1" applyBorder="1" applyAlignment="1">
      <alignment horizontal="center" vertical="center" wrapText="1"/>
    </xf>
    <xf numFmtId="0" fontId="17" fillId="0" borderId="3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4" fillId="4" borderId="47" xfId="0" applyFont="1" applyFill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37" xfId="0" applyFont="1" applyFill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vertical="center"/>
    </xf>
    <xf numFmtId="0" fontId="17" fillId="0" borderId="14" xfId="0" applyFont="1" applyFill="1" applyBorder="1" applyAlignment="1">
      <alignment vertical="center"/>
    </xf>
    <xf numFmtId="0" fontId="15" fillId="0" borderId="29" xfId="0" applyFont="1" applyFill="1" applyBorder="1" applyAlignment="1">
      <alignment horizontal="center" vertical="center" wrapText="1"/>
    </xf>
    <xf numFmtId="0" fontId="17" fillId="0" borderId="25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 wrapText="1"/>
    </xf>
    <xf numFmtId="0" fontId="14" fillId="4" borderId="48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17" fontId="14" fillId="5" borderId="49" xfId="0" applyNumberFormat="1" applyFont="1" applyFill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24" fillId="0" borderId="50" xfId="0" applyFont="1" applyBorder="1" applyAlignment="1">
      <alignment horizontal="center" vertical="center" wrapText="1"/>
    </xf>
    <xf numFmtId="0" fontId="24" fillId="0" borderId="51" xfId="0" applyFont="1" applyBorder="1" applyAlignment="1">
      <alignment horizontal="center" vertical="center" wrapText="1"/>
    </xf>
    <xf numFmtId="0" fontId="24" fillId="0" borderId="52" xfId="0" applyFont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 wrapText="1"/>
    </xf>
    <xf numFmtId="0" fontId="25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27" fillId="0" borderId="0" xfId="0" applyFont="1" applyAlignment="1">
      <alignment horizontal="center"/>
    </xf>
    <xf numFmtId="15" fontId="27" fillId="0" borderId="0" xfId="0" applyNumberFormat="1" applyFont="1" applyAlignment="1">
      <alignment horizontal="center"/>
    </xf>
    <xf numFmtId="15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0" fontId="29" fillId="0" borderId="0" xfId="0" applyFont="1" applyAlignment="1">
      <alignment vertical="center"/>
    </xf>
    <xf numFmtId="0" fontId="30" fillId="0" borderId="0" xfId="0" applyFont="1" applyAlignment="1">
      <alignment horizontal="left"/>
    </xf>
    <xf numFmtId="0" fontId="31" fillId="6" borderId="0" xfId="0" applyFont="1" applyFill="1" applyBorder="1"/>
    <xf numFmtId="0" fontId="29" fillId="0" borderId="53" xfId="0" applyFont="1" applyBorder="1" applyAlignment="1">
      <alignment wrapText="1"/>
    </xf>
    <xf numFmtId="0" fontId="32" fillId="7" borderId="54" xfId="0" applyFont="1" applyFill="1" applyBorder="1" applyAlignment="1">
      <alignment horizontal="left"/>
    </xf>
    <xf numFmtId="0" fontId="32" fillId="7" borderId="55" xfId="0" applyFont="1" applyFill="1" applyBorder="1"/>
    <xf numFmtId="0" fontId="32" fillId="7" borderId="55" xfId="0" applyFont="1" applyFill="1" applyBorder="1" applyAlignment="1">
      <alignment horizontal="center"/>
    </xf>
    <xf numFmtId="0" fontId="33" fillId="7" borderId="56" xfId="0" applyFont="1" applyFill="1" applyBorder="1" applyAlignment="1">
      <alignment vertical="center"/>
    </xf>
    <xf numFmtId="0" fontId="29" fillId="0" borderId="57" xfId="0" applyFont="1" applyBorder="1" applyAlignment="1">
      <alignment wrapText="1"/>
    </xf>
    <xf numFmtId="16" fontId="31" fillId="0" borderId="58" xfId="0" applyNumberFormat="1" applyFont="1" applyBorder="1" applyAlignment="1">
      <alignment horizontal="left"/>
    </xf>
    <xf numFmtId="0" fontId="31" fillId="0" borderId="59" xfId="0" applyFont="1" applyBorder="1"/>
    <xf numFmtId="0" fontId="31" fillId="0" borderId="60" xfId="0" applyFont="1" applyBorder="1" applyAlignment="1">
      <alignment horizontal="center"/>
    </xf>
    <xf numFmtId="0" fontId="34" fillId="0" borderId="57" xfId="0" applyFont="1" applyBorder="1" applyAlignment="1">
      <alignment horizontal="center"/>
    </xf>
    <xf numFmtId="0" fontId="31" fillId="0" borderId="60" xfId="0" applyFont="1" applyBorder="1" applyAlignment="1"/>
    <xf numFmtId="0" fontId="31" fillId="0" borderId="61" xfId="0" applyFont="1" applyBorder="1" applyAlignment="1">
      <alignment horizontal="left"/>
    </xf>
    <xf numFmtId="0" fontId="31" fillId="0" borderId="62" xfId="0" applyFont="1" applyBorder="1"/>
    <xf numFmtId="0" fontId="31" fillId="0" borderId="63" xfId="0" applyFont="1" applyBorder="1" applyAlignment="1">
      <alignment horizontal="center"/>
    </xf>
    <xf numFmtId="0" fontId="31" fillId="0" borderId="63" xfId="0" applyFont="1" applyBorder="1"/>
    <xf numFmtId="0" fontId="31" fillId="0" borderId="57" xfId="0" applyFont="1" applyBorder="1" applyAlignment="1">
      <alignment horizontal="center"/>
    </xf>
    <xf numFmtId="0" fontId="35" fillId="0" borderId="63" xfId="0" applyFont="1" applyBorder="1" applyAlignment="1">
      <alignment horizontal="center"/>
    </xf>
    <xf numFmtId="16" fontId="31" fillId="0" borderId="64" xfId="0" applyNumberFormat="1" applyFont="1" applyBorder="1" applyAlignment="1">
      <alignment horizontal="left"/>
    </xf>
    <xf numFmtId="0" fontId="31" fillId="0" borderId="65" xfId="0" applyFont="1" applyBorder="1"/>
    <xf numFmtId="0" fontId="31" fillId="0" borderId="60" xfId="0" applyFont="1" applyBorder="1"/>
    <xf numFmtId="0" fontId="31" fillId="8" borderId="54" xfId="0" applyFont="1" applyFill="1" applyBorder="1" applyAlignment="1">
      <alignment horizontal="left"/>
    </xf>
    <xf numFmtId="0" fontId="31" fillId="8" borderId="55" xfId="0" applyFont="1" applyFill="1" applyBorder="1"/>
    <xf numFmtId="0" fontId="34" fillId="8" borderId="55" xfId="0" applyFont="1" applyFill="1" applyBorder="1" applyAlignment="1">
      <alignment horizontal="center"/>
    </xf>
    <xf numFmtId="0" fontId="31" fillId="8" borderId="55" xfId="0" applyFont="1" applyFill="1" applyBorder="1" applyAlignment="1">
      <alignment horizontal="center"/>
    </xf>
    <xf numFmtId="0" fontId="31" fillId="8" borderId="56" xfId="0" applyFont="1" applyFill="1" applyBorder="1"/>
    <xf numFmtId="16" fontId="31" fillId="8" borderId="54" xfId="0" applyNumberFormat="1" applyFont="1" applyFill="1" applyBorder="1" applyAlignment="1">
      <alignment horizontal="left"/>
    </xf>
    <xf numFmtId="0" fontId="31" fillId="6" borderId="57" xfId="0" applyFont="1" applyFill="1" applyBorder="1" applyAlignment="1">
      <alignment horizontal="center"/>
    </xf>
    <xf numFmtId="0" fontId="34" fillId="6" borderId="63" xfId="0" applyFont="1" applyFill="1" applyBorder="1" applyAlignment="1">
      <alignment horizontal="center"/>
    </xf>
    <xf numFmtId="16" fontId="31" fillId="8" borderId="64" xfId="0" applyNumberFormat="1" applyFont="1" applyFill="1" applyBorder="1" applyAlignment="1">
      <alignment horizontal="left"/>
    </xf>
    <xf numFmtId="0" fontId="29" fillId="8" borderId="0" xfId="0" applyFont="1" applyFill="1" applyBorder="1"/>
    <xf numFmtId="0" fontId="31" fillId="8" borderId="0" xfId="0" applyFont="1" applyFill="1" applyBorder="1" applyAlignment="1">
      <alignment horizontal="center"/>
    </xf>
    <xf numFmtId="0" fontId="31" fillId="8" borderId="65" xfId="0" applyFont="1" applyFill="1" applyBorder="1"/>
    <xf numFmtId="0" fontId="29" fillId="8" borderId="64" xfId="0" applyFont="1" applyFill="1" applyBorder="1" applyAlignment="1">
      <alignment wrapText="1"/>
    </xf>
    <xf numFmtId="0" fontId="31" fillId="8" borderId="64" xfId="0" applyFont="1" applyFill="1" applyBorder="1" applyAlignment="1">
      <alignment horizontal="left"/>
    </xf>
    <xf numFmtId="0" fontId="31" fillId="8" borderId="0" xfId="0" applyFont="1" applyFill="1" applyBorder="1"/>
    <xf numFmtId="0" fontId="29" fillId="8" borderId="61" xfId="0" applyFont="1" applyFill="1" applyBorder="1"/>
    <xf numFmtId="0" fontId="29" fillId="8" borderId="53" xfId="0" applyFont="1" applyFill="1" applyBorder="1"/>
    <xf numFmtId="0" fontId="29" fillId="8" borderId="53" xfId="0" applyFont="1" applyFill="1" applyBorder="1" applyAlignment="1">
      <alignment horizontal="center"/>
    </xf>
    <xf numFmtId="0" fontId="34" fillId="8" borderId="53" xfId="0" applyFont="1" applyFill="1" applyBorder="1" applyAlignment="1">
      <alignment horizontal="center"/>
    </xf>
    <xf numFmtId="0" fontId="29" fillId="8" borderId="62" xfId="0" applyFont="1" applyFill="1" applyBorder="1"/>
    <xf numFmtId="0" fontId="31" fillId="9" borderId="61" xfId="0" applyFont="1" applyFill="1" applyBorder="1" applyAlignment="1">
      <alignment horizontal="left"/>
    </xf>
    <xf numFmtId="0" fontId="31" fillId="9" borderId="53" xfId="0" applyFont="1" applyFill="1" applyBorder="1"/>
    <xf numFmtId="0" fontId="36" fillId="7" borderId="56" xfId="0" applyFont="1" applyFill="1" applyBorder="1" applyAlignment="1"/>
    <xf numFmtId="0" fontId="31" fillId="0" borderId="64" xfId="0" applyFont="1" applyBorder="1" applyAlignment="1">
      <alignment horizontal="left"/>
    </xf>
    <xf numFmtId="0" fontId="29" fillId="0" borderId="62" xfId="0" applyFont="1" applyBorder="1" applyAlignment="1">
      <alignment wrapText="1"/>
    </xf>
    <xf numFmtId="0" fontId="35" fillId="0" borderId="57" xfId="0" applyFont="1" applyBorder="1" applyAlignment="1">
      <alignment horizontal="center"/>
    </xf>
    <xf numFmtId="0" fontId="31" fillId="8" borderId="58" xfId="0" applyFont="1" applyFill="1" applyBorder="1" applyAlignment="1">
      <alignment horizontal="left"/>
    </xf>
    <xf numFmtId="0" fontId="31" fillId="8" borderId="66" xfId="0" applyFont="1" applyFill="1" applyBorder="1"/>
    <xf numFmtId="0" fontId="34" fillId="8" borderId="66" xfId="0" applyFont="1" applyFill="1" applyBorder="1" applyAlignment="1">
      <alignment horizontal="center"/>
    </xf>
    <xf numFmtId="0" fontId="31" fillId="8" borderId="59" xfId="0" applyFont="1" applyFill="1" applyBorder="1"/>
    <xf numFmtId="0" fontId="29" fillId="0" borderId="0" xfId="0" applyFont="1" applyAlignment="1">
      <alignment wrapText="1"/>
    </xf>
    <xf numFmtId="0" fontId="34" fillId="8" borderId="0" xfId="0" applyFont="1" applyFill="1" applyBorder="1" applyAlignment="1">
      <alignment horizontal="center"/>
    </xf>
    <xf numFmtId="0" fontId="29" fillId="6" borderId="61" xfId="0" applyFont="1" applyFill="1" applyBorder="1"/>
    <xf numFmtId="0" fontId="31" fillId="6" borderId="53" xfId="0" applyFont="1" applyFill="1" applyBorder="1"/>
    <xf numFmtId="16" fontId="31" fillId="8" borderId="61" xfId="0" applyNumberFormat="1" applyFont="1" applyFill="1" applyBorder="1" applyAlignment="1">
      <alignment horizontal="left"/>
    </xf>
    <xf numFmtId="0" fontId="31" fillId="8" borderId="53" xfId="0" applyFont="1" applyFill="1" applyBorder="1"/>
    <xf numFmtId="0" fontId="31" fillId="8" borderId="53" xfId="0" applyFont="1" applyFill="1" applyBorder="1" applyAlignment="1">
      <alignment horizontal="center"/>
    </xf>
    <xf numFmtId="0" fontId="31" fillId="8" borderId="62" xfId="0" applyFont="1" applyFill="1" applyBorder="1"/>
    <xf numFmtId="0" fontId="29" fillId="0" borderId="65" xfId="0" applyFont="1" applyBorder="1" applyAlignment="1">
      <alignment wrapText="1"/>
    </xf>
    <xf numFmtId="0" fontId="37" fillId="9" borderId="64" xfId="0" applyFont="1" applyFill="1" applyBorder="1" applyAlignment="1">
      <alignment horizontal="left"/>
    </xf>
    <xf numFmtId="0" fontId="29" fillId="0" borderId="55" xfId="0" applyFont="1" applyBorder="1" applyAlignment="1">
      <alignment wrapText="1"/>
    </xf>
    <xf numFmtId="0" fontId="31" fillId="6" borderId="60" xfId="0" applyFont="1" applyFill="1" applyBorder="1" applyAlignment="1"/>
    <xf numFmtId="0" fontId="37" fillId="9" borderId="58" xfId="0" applyFont="1" applyFill="1" applyBorder="1" applyAlignment="1">
      <alignment horizontal="left"/>
    </xf>
    <xf numFmtId="0" fontId="31" fillId="9" borderId="66" xfId="0" applyFont="1" applyFill="1" applyBorder="1"/>
    <xf numFmtId="0" fontId="31" fillId="9" borderId="66" xfId="0" applyFont="1" applyFill="1" applyBorder="1" applyAlignment="1">
      <alignment horizontal="center"/>
    </xf>
    <xf numFmtId="0" fontId="31" fillId="9" borderId="59" xfId="0" applyFont="1" applyFill="1" applyBorder="1"/>
    <xf numFmtId="0" fontId="31" fillId="9" borderId="53" xfId="0" applyFont="1" applyFill="1" applyBorder="1" applyAlignment="1">
      <alignment horizontal="center"/>
    </xf>
    <xf numFmtId="0" fontId="31" fillId="9" borderId="62" xfId="0" applyFont="1" applyFill="1" applyBorder="1"/>
    <xf numFmtId="0" fontId="38" fillId="8" borderId="54" xfId="0" applyFont="1" applyFill="1" applyBorder="1" applyAlignment="1">
      <alignment horizontal="left"/>
    </xf>
    <xf numFmtId="0" fontId="39" fillId="8" borderId="55" xfId="0" applyFont="1" applyFill="1" applyBorder="1"/>
    <xf numFmtId="0" fontId="31" fillId="6" borderId="60" xfId="0" applyFont="1" applyFill="1" applyBorder="1"/>
    <xf numFmtId="0" fontId="31" fillId="9" borderId="58" xfId="0" applyFont="1" applyFill="1" applyBorder="1" applyAlignment="1">
      <alignment horizontal="left"/>
    </xf>
    <xf numFmtId="0" fontId="31" fillId="9" borderId="64" xfId="0" applyFont="1" applyFill="1" applyBorder="1" applyAlignment="1">
      <alignment horizontal="left"/>
    </xf>
    <xf numFmtId="0" fontId="31" fillId="9" borderId="0" xfId="0" applyFont="1" applyFill="1" applyBorder="1"/>
    <xf numFmtId="0" fontId="31" fillId="9" borderId="0" xfId="0" applyFont="1" applyFill="1" applyBorder="1" applyAlignment="1">
      <alignment horizontal="center"/>
    </xf>
    <xf numFmtId="0" fontId="31" fillId="9" borderId="65" xfId="0" applyFont="1" applyFill="1" applyBorder="1"/>
    <xf numFmtId="0" fontId="37" fillId="9" borderId="54" xfId="0" applyFont="1" applyFill="1" applyBorder="1" applyAlignment="1">
      <alignment horizontal="left"/>
    </xf>
    <xf numFmtId="0" fontId="31" fillId="9" borderId="55" xfId="0" applyFont="1" applyFill="1" applyBorder="1"/>
    <xf numFmtId="0" fontId="40" fillId="6" borderId="0" xfId="0" applyFont="1" applyFill="1" applyBorder="1"/>
    <xf numFmtId="0" fontId="33" fillId="7" borderId="56" xfId="0" applyFont="1" applyFill="1" applyBorder="1" applyAlignment="1"/>
    <xf numFmtId="0" fontId="31" fillId="6" borderId="60" xfId="0" applyFont="1" applyFill="1" applyBorder="1" applyAlignment="1">
      <alignment horizontal="center"/>
    </xf>
    <xf numFmtId="0" fontId="29" fillId="0" borderId="60" xfId="0" applyFont="1" applyBorder="1" applyAlignment="1">
      <alignment vertical="center"/>
    </xf>
    <xf numFmtId="0" fontId="34" fillId="6" borderId="57" xfId="0" applyFont="1" applyFill="1" applyBorder="1" applyAlignment="1">
      <alignment horizontal="center"/>
    </xf>
    <xf numFmtId="0" fontId="31" fillId="0" borderId="57" xfId="0" applyFont="1" applyBorder="1"/>
    <xf numFmtId="0" fontId="35" fillId="8" borderId="55" xfId="0" applyFont="1" applyFill="1" applyBorder="1" applyAlignment="1">
      <alignment horizontal="center"/>
    </xf>
    <xf numFmtId="0" fontId="31" fillId="0" borderId="63" xfId="0" applyFont="1" applyBorder="1" applyAlignment="1"/>
    <xf numFmtId="0" fontId="31" fillId="10" borderId="57" xfId="0" applyFont="1" applyFill="1" applyBorder="1" applyAlignment="1">
      <alignment horizontal="center"/>
    </xf>
    <xf numFmtId="0" fontId="34" fillId="0" borderId="63" xfId="0" applyFont="1" applyBorder="1" applyAlignment="1">
      <alignment horizontal="center"/>
    </xf>
    <xf numFmtId="0" fontId="34" fillId="10" borderId="57" xfId="0" applyFont="1" applyFill="1" applyBorder="1" applyAlignment="1">
      <alignment horizontal="center"/>
    </xf>
    <xf numFmtId="16" fontId="31" fillId="6" borderId="64" xfId="0" applyNumberFormat="1" applyFont="1" applyFill="1" applyBorder="1" applyAlignment="1">
      <alignment horizontal="left"/>
    </xf>
    <xf numFmtId="0" fontId="31" fillId="6" borderId="65" xfId="0" applyFont="1" applyFill="1" applyBorder="1"/>
    <xf numFmtId="0" fontId="31" fillId="0" borderId="64" xfId="0" applyFont="1" applyBorder="1" applyAlignment="1">
      <alignment horizontal="center"/>
    </xf>
    <xf numFmtId="0" fontId="29" fillId="6" borderId="65" xfId="0" applyFont="1" applyFill="1" applyBorder="1" applyAlignment="1">
      <alignment wrapText="1"/>
    </xf>
    <xf numFmtId="0" fontId="29" fillId="6" borderId="61" xfId="0" applyFont="1" applyFill="1" applyBorder="1" applyAlignment="1">
      <alignment vertical="center"/>
    </xf>
    <xf numFmtId="0" fontId="41" fillId="6" borderId="53" xfId="0" applyFont="1" applyFill="1" applyBorder="1"/>
    <xf numFmtId="0" fontId="34" fillId="10" borderId="63" xfId="0" applyFont="1" applyFill="1" applyBorder="1" applyAlignment="1">
      <alignment horizontal="center"/>
    </xf>
    <xf numFmtId="0" fontId="37" fillId="9" borderId="61" xfId="0" applyFont="1" applyFill="1" applyBorder="1" applyAlignment="1">
      <alignment horizontal="left"/>
    </xf>
    <xf numFmtId="0" fontId="42" fillId="0" borderId="60" xfId="0" applyFont="1" applyBorder="1" applyAlignment="1"/>
    <xf numFmtId="0" fontId="31" fillId="0" borderId="57" xfId="0" applyFont="1" applyBorder="1" applyAlignment="1"/>
    <xf numFmtId="0" fontId="31" fillId="0" borderId="65" xfId="0" applyFont="1" applyBorder="1" applyAlignment="1">
      <alignment horizontal="center"/>
    </xf>
    <xf numFmtId="0" fontId="43" fillId="6" borderId="60" xfId="0" applyFont="1" applyFill="1" applyBorder="1" applyAlignment="1">
      <alignment horizontal="center"/>
    </xf>
    <xf numFmtId="0" fontId="31" fillId="6" borderId="59" xfId="0" applyFont="1" applyFill="1" applyBorder="1" applyAlignment="1"/>
    <xf numFmtId="0" fontId="31" fillId="0" borderId="0" xfId="0" applyFont="1" applyAlignment="1">
      <alignment horizontal="center"/>
    </xf>
    <xf numFmtId="0" fontId="34" fillId="0" borderId="60" xfId="0" applyFont="1" applyBorder="1" applyAlignment="1">
      <alignment horizontal="center"/>
    </xf>
    <xf numFmtId="0" fontId="32" fillId="7" borderId="66" xfId="0" applyFont="1" applyFill="1" applyBorder="1" applyAlignment="1">
      <alignment horizontal="center"/>
    </xf>
    <xf numFmtId="0" fontId="31" fillId="0" borderId="58" xfId="0" applyFont="1" applyBorder="1" applyAlignment="1">
      <alignment horizontal="center"/>
    </xf>
    <xf numFmtId="0" fontId="35" fillId="0" borderId="61" xfId="0" applyFont="1" applyBorder="1" applyAlignment="1">
      <alignment horizontal="center"/>
    </xf>
    <xf numFmtId="0" fontId="31" fillId="10" borderId="60" xfId="0" applyFont="1" applyFill="1" applyBorder="1" applyAlignment="1">
      <alignment horizontal="center"/>
    </xf>
    <xf numFmtId="0" fontId="44" fillId="9" borderId="55" xfId="0" applyFont="1" applyFill="1" applyBorder="1" applyAlignment="1">
      <alignment horizontal="center"/>
    </xf>
    <xf numFmtId="0" fontId="45" fillId="8" borderId="55" xfId="0" applyFont="1" applyFill="1" applyBorder="1" applyAlignment="1">
      <alignment horizontal="center"/>
    </xf>
    <xf numFmtId="0" fontId="39" fillId="8" borderId="56" xfId="0" applyFont="1" applyFill="1" applyBorder="1"/>
    <xf numFmtId="0" fontId="31" fillId="0" borderId="60" xfId="0" applyFont="1" applyBorder="1" applyAlignment="1">
      <alignment wrapText="1"/>
    </xf>
    <xf numFmtId="0" fontId="29" fillId="0" borderId="64" xfId="0" applyFont="1" applyBorder="1" applyAlignment="1">
      <alignment wrapText="1"/>
    </xf>
    <xf numFmtId="0" fontId="46" fillId="9" borderId="64" xfId="0" applyFont="1" applyFill="1" applyBorder="1" applyAlignment="1"/>
    <xf numFmtId="0" fontId="31" fillId="9" borderId="55" xfId="0" applyFont="1" applyFill="1" applyBorder="1" applyAlignment="1">
      <alignment horizontal="center"/>
    </xf>
    <xf numFmtId="0" fontId="31" fillId="9" borderId="56" xfId="0" applyFont="1" applyFill="1" applyBorder="1"/>
    <xf numFmtId="0" fontId="31" fillId="11" borderId="60" xfId="0" applyFont="1" applyFill="1" applyBorder="1" applyAlignment="1"/>
    <xf numFmtId="0" fontId="31" fillId="6" borderId="57" xfId="0" applyFont="1" applyFill="1" applyBorder="1"/>
    <xf numFmtId="0" fontId="31" fillId="0" borderId="60" xfId="0" applyFont="1" applyBorder="1" applyAlignment="1">
      <alignment vertical="center"/>
    </xf>
    <xf numFmtId="0" fontId="31" fillId="0" borderId="63" xfId="0" applyFont="1" applyBorder="1" applyAlignment="1">
      <alignment vertical="center"/>
    </xf>
    <xf numFmtId="0" fontId="31" fillId="0" borderId="57" xfId="0" applyFont="1" applyBorder="1" applyAlignment="1">
      <alignment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colors>
    <mruColors>
      <color rgb="00FF3300"/>
      <color rgb="00990033"/>
      <color rgb="00D60093"/>
      <color rgb="00FF0066"/>
      <color rgb="00006600"/>
      <color rgb="00007A37"/>
      <color rgb="00FFFF99"/>
      <color rgb="00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9525</xdr:colOff>
      <xdr:row>51</xdr:row>
      <xdr:rowOff>76200</xdr:rowOff>
    </xdr:to>
    <xdr:sp>
      <xdr:nvSpPr>
        <xdr:cNvPr id="1029" name="Rectangle 5" hidden="1"/>
        <xdr:cNvSpPr>
          <a:spLocks noSelect="1" noChangeArrowheads="1"/>
        </xdr:cNvSpPr>
      </xdr:nvSpPr>
      <xdr:spPr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</xdr:colOff>
      <xdr:row>51</xdr:row>
      <xdr:rowOff>76200</xdr:rowOff>
    </xdr:to>
    <xdr:sp>
      <xdr:nvSpPr>
        <xdr:cNvPr id="2" name="Rectangle 5" hidden="1"/>
        <xdr:cNvSpPr>
          <a:spLocks noSelect="1" noChangeArrowheads="1"/>
        </xdr:cNvSpPr>
      </xdr:nvSpPr>
      <xdr:spPr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</xdr:colOff>
      <xdr:row>51</xdr:row>
      <xdr:rowOff>76200</xdr:rowOff>
    </xdr:to>
    <xdr:sp>
      <xdr:nvSpPr>
        <xdr:cNvPr id="3" name="AutoShape 5"/>
        <xdr:cNvSpPr>
          <a:spLocks noChangeArrowheads="1"/>
        </xdr:cNvSpPr>
      </xdr:nvSpPr>
      <xdr:spPr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</xdr:colOff>
      <xdr:row>51</xdr:row>
      <xdr:rowOff>76200</xdr:rowOff>
    </xdr:to>
    <xdr:sp>
      <xdr:nvSpPr>
        <xdr:cNvPr id="4" name="AutoShape 5"/>
        <xdr:cNvSpPr>
          <a:spLocks noChangeArrowheads="1"/>
        </xdr:cNvSpPr>
      </xdr:nvSpPr>
      <xdr:spPr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</xdr:colOff>
      <xdr:row>51</xdr:row>
      <xdr:rowOff>76200</xdr:rowOff>
    </xdr:to>
    <xdr:sp>
      <xdr:nvSpPr>
        <xdr:cNvPr id="5" name="AutoShape 5"/>
        <xdr:cNvSpPr>
          <a:spLocks noChangeArrowheads="1"/>
        </xdr:cNvSpPr>
      </xdr:nvSpPr>
      <xdr:spPr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</xdr:colOff>
      <xdr:row>51</xdr:row>
      <xdr:rowOff>76200</xdr:rowOff>
    </xdr:to>
    <xdr:sp>
      <xdr:nvSpPr>
        <xdr:cNvPr id="6" name="AutoShape 5"/>
        <xdr:cNvSpPr>
          <a:spLocks noChangeArrowheads="1"/>
        </xdr:cNvSpPr>
      </xdr:nvSpPr>
      <xdr:spPr>
        <a:xfrm>
          <a:off x="0" y="0"/>
          <a:ext cx="9525000" cy="95250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9525</xdr:colOff>
      <xdr:row>51</xdr:row>
      <xdr:rowOff>76200</xdr:rowOff>
    </xdr:to>
    <xdr:sp>
      <xdr:nvSpPr>
        <xdr:cNvPr id="7" name="AutoShape 5"/>
        <xdr:cNvSpPr>
          <a:spLocks noChangeArrowheads="1"/>
        </xdr:cNvSpPr>
      </xdr:nvSpPr>
      <xdr:spPr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4</xdr:row>
      <xdr:rowOff>0</xdr:rowOff>
    </xdr:to>
    <xdr:pic>
      <xdr:nvPicPr>
        <xdr:cNvPr id="2" name="Picture 4"/>
        <xdr:cNvPicPr>
          <a:picLocks noChangeAspect="1" noChangeArrowheads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95250" y="0"/>
          <a:ext cx="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</xdr:colOff>
      <xdr:row>0</xdr:row>
      <xdr:rowOff>19050</xdr:rowOff>
    </xdr:from>
    <xdr:to>
      <xdr:col>2</xdr:col>
      <xdr:colOff>53859</xdr:colOff>
      <xdr:row>4</xdr:row>
      <xdr:rowOff>65787</xdr:rowOff>
    </xdr:to>
    <xdr:pic>
      <xdr:nvPicPr>
        <xdr:cNvPr id="4" name="Picture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61925" y="19050"/>
          <a:ext cx="862965" cy="741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6"/>
  <sheetViews>
    <sheetView showGridLines="0" workbookViewId="0">
      <selection activeCell="C11" sqref="C11"/>
    </sheetView>
  </sheetViews>
  <sheetFormatPr defaultColWidth="17.2857142857143" defaultRowHeight="15" customHeight="1"/>
  <cols>
    <col min="1" max="1" width="7.71428571428571" customWidth="1"/>
    <col min="2" max="2" width="3.14285714285714" customWidth="1"/>
    <col min="3" max="3" width="6.71428571428571" customWidth="1"/>
    <col min="4" max="4" width="1.14285714285714" customWidth="1"/>
    <col min="5" max="5" width="42" customWidth="1"/>
    <col min="6" max="6" width="0.571428571428571" customWidth="1"/>
    <col min="7" max="7" width="7.71428571428571" customWidth="1"/>
    <col min="8" max="8" width="4" customWidth="1"/>
    <col min="9" max="9" width="6.42857142857143" customWidth="1"/>
    <col min="10" max="10" width="1.14285714285714" customWidth="1"/>
    <col min="11" max="11" width="42.1428571428571" customWidth="1"/>
    <col min="12" max="12" width="0.571428571428571" customWidth="1"/>
    <col min="13" max="13" width="8.28571428571429" customWidth="1"/>
    <col min="14" max="14" width="4.42857142857143" customWidth="1"/>
    <col min="15" max="15" width="6.71428571428571" customWidth="1"/>
    <col min="16" max="16" width="1.14285714285714" customWidth="1"/>
    <col min="17" max="17" width="45.7142857142857" customWidth="1"/>
  </cols>
  <sheetData>
    <row r="1" ht="23.25" customHeight="1" spans="1:17">
      <c r="A1" s="205" t="s">
        <v>0</v>
      </c>
      <c r="B1" s="206"/>
      <c r="C1" s="206"/>
      <c r="D1" s="206"/>
      <c r="E1" s="206"/>
      <c r="F1" s="206"/>
      <c r="G1" s="206"/>
      <c r="H1" s="206"/>
      <c r="I1" s="206"/>
      <c r="J1" s="206"/>
      <c r="K1" s="205"/>
      <c r="L1" s="206"/>
      <c r="M1" s="206"/>
      <c r="N1" s="206"/>
      <c r="O1" s="206"/>
      <c r="P1" s="206"/>
      <c r="Q1" s="206" t="s">
        <v>1</v>
      </c>
    </row>
    <row r="2" ht="21" customHeight="1" spans="1:17">
      <c r="A2" s="207" t="s">
        <v>2</v>
      </c>
      <c r="B2" s="206"/>
      <c r="C2" s="206"/>
      <c r="D2" s="206"/>
      <c r="E2" s="208"/>
      <c r="F2" s="206"/>
      <c r="G2" s="206"/>
      <c r="H2" s="206"/>
      <c r="I2" s="206"/>
      <c r="J2" s="206"/>
      <c r="K2" s="287"/>
      <c r="L2" s="206"/>
      <c r="M2" s="206"/>
      <c r="N2" s="206"/>
      <c r="O2" s="206"/>
      <c r="P2" s="206"/>
      <c r="Q2" s="206"/>
    </row>
    <row r="3" ht="6" customHeight="1" spans="1:17">
      <c r="A3" s="209"/>
      <c r="B3" s="209"/>
      <c r="C3" s="209"/>
      <c r="D3" s="209"/>
      <c r="E3" s="209"/>
      <c r="F3" s="206"/>
      <c r="G3" s="209"/>
      <c r="H3" s="209"/>
      <c r="I3" s="209"/>
      <c r="J3" s="209"/>
      <c r="K3" s="209"/>
      <c r="L3" s="206"/>
      <c r="M3" s="209"/>
      <c r="N3" s="209"/>
      <c r="O3" s="209"/>
      <c r="P3" s="209"/>
      <c r="Q3" s="209"/>
    </row>
    <row r="4" ht="21" customHeight="1" spans="1:17">
      <c r="A4" s="210" t="s">
        <v>3</v>
      </c>
      <c r="B4" s="211"/>
      <c r="C4" s="212"/>
      <c r="D4" s="212"/>
      <c r="E4" s="213"/>
      <c r="F4" s="214"/>
      <c r="G4" s="210" t="s">
        <v>4</v>
      </c>
      <c r="H4" s="211"/>
      <c r="I4" s="212"/>
      <c r="J4" s="212"/>
      <c r="K4" s="288"/>
      <c r="L4" s="214"/>
      <c r="M4" s="210" t="s">
        <v>5</v>
      </c>
      <c r="N4" s="211"/>
      <c r="O4" s="212"/>
      <c r="P4" s="212"/>
      <c r="Q4" s="251"/>
    </row>
    <row r="5" spans="1:17">
      <c r="A5" s="215">
        <v>42008</v>
      </c>
      <c r="B5" s="216" t="s">
        <v>6</v>
      </c>
      <c r="C5" s="217" t="s">
        <v>7</v>
      </c>
      <c r="D5" s="218"/>
      <c r="E5" s="219" t="s">
        <v>8</v>
      </c>
      <c r="F5" s="214"/>
      <c r="G5" s="215">
        <f>A12+7</f>
        <v>42036</v>
      </c>
      <c r="H5" s="216" t="str">
        <f>B9</f>
        <v>Su</v>
      </c>
      <c r="I5" s="217" t="s">
        <v>7</v>
      </c>
      <c r="J5" s="289"/>
      <c r="K5" s="219" t="s">
        <v>9</v>
      </c>
      <c r="L5" s="214"/>
      <c r="M5" s="215">
        <f>G12+7</f>
        <v>42064</v>
      </c>
      <c r="N5" s="216" t="str">
        <f>H12</f>
        <v>Su</v>
      </c>
      <c r="O5" s="217" t="s">
        <v>10</v>
      </c>
      <c r="P5" s="217"/>
      <c r="Q5" s="219" t="s">
        <v>11</v>
      </c>
    </row>
    <row r="6" spans="1:17">
      <c r="A6" s="220"/>
      <c r="B6" s="221"/>
      <c r="C6" s="222"/>
      <c r="D6" s="218"/>
      <c r="E6" s="223" t="s">
        <v>12</v>
      </c>
      <c r="F6" s="214"/>
      <c r="G6" s="220"/>
      <c r="H6" s="221"/>
      <c r="I6" s="254"/>
      <c r="J6" s="235"/>
      <c r="K6" s="223" t="s">
        <v>12</v>
      </c>
      <c r="L6" s="214"/>
      <c r="M6" s="220"/>
      <c r="N6" s="221"/>
      <c r="O6" s="254" t="s">
        <v>13</v>
      </c>
      <c r="P6" s="224"/>
      <c r="Q6" s="223" t="str">
        <f>CONCATENATE("School Week ",RIGHT(O5,1))</f>
        <v>School Week 6</v>
      </c>
    </row>
    <row r="7" spans="1:17">
      <c r="A7" s="215">
        <f>A5+7</f>
        <v>42015</v>
      </c>
      <c r="B7" s="216" t="str">
        <f>B5</f>
        <v>Su</v>
      </c>
      <c r="C7" s="217" t="s">
        <v>14</v>
      </c>
      <c r="D7" s="224"/>
      <c r="E7" s="219" t="s">
        <v>15</v>
      </c>
      <c r="F7" s="214"/>
      <c r="G7" s="215">
        <f>G5+7</f>
        <v>42043</v>
      </c>
      <c r="H7" s="216" t="str">
        <f>H5</f>
        <v>Su</v>
      </c>
      <c r="I7" s="217" t="s">
        <v>16</v>
      </c>
      <c r="J7" s="235"/>
      <c r="K7" s="290"/>
      <c r="L7" s="214"/>
      <c r="M7" s="215">
        <f>M5+7</f>
        <v>42071</v>
      </c>
      <c r="N7" s="216" t="str">
        <f>N5</f>
        <v>Su</v>
      </c>
      <c r="O7" s="217" t="s">
        <v>17</v>
      </c>
      <c r="P7" s="235"/>
      <c r="Q7" s="228"/>
    </row>
    <row r="8" spans="1:17">
      <c r="A8" s="220"/>
      <c r="B8" s="221"/>
      <c r="C8" s="225" t="s">
        <v>13</v>
      </c>
      <c r="D8" s="224"/>
      <c r="E8" s="223" t="str">
        <f>CONCATENATE("School Week ",RIGHT(C7,1))</f>
        <v>School Week 1</v>
      </c>
      <c r="F8" s="214"/>
      <c r="G8" s="220"/>
      <c r="H8" s="221"/>
      <c r="I8" s="225" t="s">
        <v>13</v>
      </c>
      <c r="J8" s="235"/>
      <c r="K8" s="223" t="str">
        <f>CONCATENATE("School Week ",RIGHT(I7,1))</f>
        <v>School Week 4</v>
      </c>
      <c r="L8" s="214"/>
      <c r="M8" s="220"/>
      <c r="N8" s="221"/>
      <c r="O8" s="225" t="s">
        <v>13</v>
      </c>
      <c r="P8" s="291"/>
      <c r="Q8" s="223" t="str">
        <f>CONCATENATE("School Week ",RIGHT(O7,1))</f>
        <v>School Week 7</v>
      </c>
    </row>
    <row r="9" spans="1:17">
      <c r="A9" s="226">
        <f>A7+7</f>
        <v>42022</v>
      </c>
      <c r="B9" s="227" t="str">
        <f>B7</f>
        <v>Su</v>
      </c>
      <c r="C9" s="217" t="s">
        <v>18</v>
      </c>
      <c r="D9" s="224"/>
      <c r="E9" s="228"/>
      <c r="F9" s="214"/>
      <c r="G9" s="226">
        <f>G7+7</f>
        <v>42050</v>
      </c>
      <c r="H9" s="227" t="str">
        <f>H7</f>
        <v>Su</v>
      </c>
      <c r="I9" s="224" t="s">
        <v>19</v>
      </c>
      <c r="J9" s="235"/>
      <c r="K9" s="292"/>
      <c r="L9" s="214"/>
      <c r="M9" s="215">
        <f>M7+7</f>
        <v>42078</v>
      </c>
      <c r="N9" s="216" t="str">
        <f>N7</f>
        <v>Su</v>
      </c>
      <c r="O9" s="217" t="s">
        <v>7</v>
      </c>
      <c r="P9" s="235"/>
      <c r="Q9" s="228"/>
    </row>
    <row r="10" spans="1:17">
      <c r="A10" s="220"/>
      <c r="B10" s="221"/>
      <c r="C10" s="225" t="s">
        <v>13</v>
      </c>
      <c r="D10" s="218"/>
      <c r="E10" s="223" t="str">
        <f>CONCATENATE("School Week ",RIGHT(C9,1))</f>
        <v>School Week 2</v>
      </c>
      <c r="F10" s="214"/>
      <c r="G10" s="220"/>
      <c r="H10" s="221"/>
      <c r="I10" s="254" t="s">
        <v>13</v>
      </c>
      <c r="J10" s="218"/>
      <c r="K10" s="223" t="str">
        <f>CONCATENATE("School Week ",RIGHT(I9,1))</f>
        <v>School Week 5</v>
      </c>
      <c r="L10" s="214"/>
      <c r="M10" s="220"/>
      <c r="N10" s="221"/>
      <c r="O10" s="254"/>
      <c r="P10" s="291"/>
      <c r="Q10" s="223" t="s">
        <v>12</v>
      </c>
    </row>
    <row r="11" spans="1:17">
      <c r="A11" s="229"/>
      <c r="B11" s="230"/>
      <c r="C11" s="231"/>
      <c r="D11" s="232"/>
      <c r="E11" s="233"/>
      <c r="F11" s="214"/>
      <c r="G11" s="234">
        <v>42053</v>
      </c>
      <c r="H11" s="230"/>
      <c r="I11" s="230" t="s">
        <v>20</v>
      </c>
      <c r="J11" s="232"/>
      <c r="K11" s="233" t="s">
        <v>21</v>
      </c>
      <c r="L11" s="214"/>
      <c r="M11" s="277" t="s">
        <v>22</v>
      </c>
      <c r="N11" s="230"/>
      <c r="O11" s="293"/>
      <c r="P11" s="231"/>
      <c r="Q11" s="233"/>
    </row>
    <row r="12" spans="1:17">
      <c r="A12" s="215">
        <f>A9+7</f>
        <v>42029</v>
      </c>
      <c r="B12" s="216" t="str">
        <f>B9</f>
        <v>Su</v>
      </c>
      <c r="C12" s="217" t="s">
        <v>23</v>
      </c>
      <c r="D12" s="235"/>
      <c r="E12" s="228"/>
      <c r="F12" s="214"/>
      <c r="G12" s="215">
        <f>G9+7</f>
        <v>42057</v>
      </c>
      <c r="H12" s="216" t="str">
        <f>H9</f>
        <v>Su</v>
      </c>
      <c r="I12" s="217" t="s">
        <v>7</v>
      </c>
      <c r="J12" s="224"/>
      <c r="K12" s="294" t="s">
        <v>24</v>
      </c>
      <c r="L12" s="214"/>
      <c r="M12" s="215">
        <f>M9+7</f>
        <v>42085</v>
      </c>
      <c r="N12" s="216" t="str">
        <f>N9</f>
        <v>Su</v>
      </c>
      <c r="O12" s="217" t="s">
        <v>25</v>
      </c>
      <c r="P12" s="295"/>
      <c r="Q12" s="228"/>
    </row>
    <row r="13" spans="1:17">
      <c r="A13" s="220"/>
      <c r="B13" s="221"/>
      <c r="C13" s="225" t="s">
        <v>13</v>
      </c>
      <c r="D13" s="236"/>
      <c r="E13" s="223" t="str">
        <f>CONCATENATE("School Week ",RIGHT(C12,1))</f>
        <v>School Week 3</v>
      </c>
      <c r="F13" s="214"/>
      <c r="G13" s="220"/>
      <c r="H13" s="221"/>
      <c r="I13" s="225"/>
      <c r="J13" s="296"/>
      <c r="K13" s="294" t="s">
        <v>26</v>
      </c>
      <c r="L13" s="214"/>
      <c r="M13" s="220"/>
      <c r="N13" s="221"/>
      <c r="O13" s="225" t="s">
        <v>13</v>
      </c>
      <c r="P13" s="297"/>
      <c r="Q13" s="223" t="str">
        <f>CONCATENATE("School Week ",RIGHT(O12,1))</f>
        <v>School Week 8</v>
      </c>
    </row>
    <row r="14" spans="1:17">
      <c r="A14" s="237"/>
      <c r="B14" s="238"/>
      <c r="C14" s="239"/>
      <c r="D14" s="239"/>
      <c r="E14" s="240"/>
      <c r="F14" s="241"/>
      <c r="G14" s="242"/>
      <c r="H14" s="243"/>
      <c r="I14" s="239"/>
      <c r="J14" s="239"/>
      <c r="K14" s="243"/>
      <c r="L14" s="259"/>
      <c r="M14" s="298">
        <f>M12+7</f>
        <v>42092</v>
      </c>
      <c r="N14" s="299" t="str">
        <f>N12</f>
        <v>Su</v>
      </c>
      <c r="O14" s="300" t="s">
        <v>7</v>
      </c>
      <c r="P14" s="297"/>
      <c r="Q14" s="325" t="s">
        <v>27</v>
      </c>
    </row>
    <row r="15" spans="1:17">
      <c r="A15" s="237"/>
      <c r="B15" s="238"/>
      <c r="C15" s="239"/>
      <c r="D15" s="239"/>
      <c r="E15" s="240"/>
      <c r="F15" s="241"/>
      <c r="G15" s="242"/>
      <c r="H15" s="243"/>
      <c r="I15" s="239"/>
      <c r="J15" s="239"/>
      <c r="K15" s="243"/>
      <c r="L15" s="301"/>
      <c r="M15" s="302"/>
      <c r="N15" s="303"/>
      <c r="O15" s="225"/>
      <c r="P15" s="304"/>
      <c r="Q15" s="223" t="s">
        <v>12</v>
      </c>
    </row>
    <row r="16" spans="1:17">
      <c r="A16" s="244"/>
      <c r="B16" s="245"/>
      <c r="C16" s="246"/>
      <c r="D16" s="247"/>
      <c r="E16" s="248"/>
      <c r="F16" s="241"/>
      <c r="G16" s="249"/>
      <c r="H16" s="250"/>
      <c r="I16" s="275"/>
      <c r="J16" s="275"/>
      <c r="K16" s="250"/>
      <c r="L16" s="267"/>
      <c r="M16" s="305" t="s">
        <v>28</v>
      </c>
      <c r="N16" s="250"/>
      <c r="O16" s="275"/>
      <c r="P16" s="275"/>
      <c r="Q16" s="276"/>
    </row>
    <row r="17" ht="3.75" customHeight="1" spans="1:17">
      <c r="A17" s="209"/>
      <c r="B17" s="209"/>
      <c r="C17" s="209"/>
      <c r="D17" s="209"/>
      <c r="E17" s="209"/>
      <c r="F17" s="206"/>
      <c r="G17" s="209"/>
      <c r="H17" s="209"/>
      <c r="I17" s="209"/>
      <c r="J17" s="209"/>
      <c r="K17" s="209"/>
      <c r="L17" s="206"/>
      <c r="M17" s="269"/>
      <c r="N17" s="269"/>
      <c r="O17" s="269"/>
      <c r="P17" s="269"/>
      <c r="Q17" s="269"/>
    </row>
    <row r="18" spans="1:17">
      <c r="A18" s="210" t="s">
        <v>29</v>
      </c>
      <c r="B18" s="211"/>
      <c r="C18" s="212"/>
      <c r="D18" s="212"/>
      <c r="E18" s="251"/>
      <c r="F18" s="214"/>
      <c r="G18" s="210" t="s">
        <v>30</v>
      </c>
      <c r="H18" s="211"/>
      <c r="I18" s="212"/>
      <c r="J18" s="212"/>
      <c r="K18" s="251"/>
      <c r="L18" s="214"/>
      <c r="M18" s="210" t="s">
        <v>31</v>
      </c>
      <c r="N18" s="211"/>
      <c r="O18" s="212"/>
      <c r="P18" s="212"/>
      <c r="Q18" s="251"/>
    </row>
    <row r="19" spans="1:17">
      <c r="A19" s="234">
        <v>41367</v>
      </c>
      <c r="B19" s="230" t="s">
        <v>32</v>
      </c>
      <c r="C19" s="231"/>
      <c r="D19" s="218"/>
      <c r="E19" s="233" t="s">
        <v>33</v>
      </c>
      <c r="F19" s="214"/>
      <c r="G19" s="252"/>
      <c r="H19" s="227"/>
      <c r="I19" s="254"/>
      <c r="J19" s="218"/>
      <c r="K19" s="292"/>
      <c r="L19" s="214"/>
      <c r="M19" s="252"/>
      <c r="N19" s="227"/>
      <c r="O19" s="218"/>
      <c r="P19" s="297"/>
      <c r="Q19" s="292"/>
    </row>
    <row r="20" spans="1:17">
      <c r="A20" s="215">
        <f>M14+7</f>
        <v>42099</v>
      </c>
      <c r="B20" s="216" t="str">
        <f>N12</f>
        <v>Su</v>
      </c>
      <c r="C20" s="217" t="s">
        <v>7</v>
      </c>
      <c r="D20" s="224"/>
      <c r="E20" s="228" t="s">
        <v>34</v>
      </c>
      <c r="F20" s="214"/>
      <c r="G20" s="215">
        <f>A26+7</f>
        <v>42127</v>
      </c>
      <c r="H20" s="216" t="str">
        <f>H12</f>
        <v>Su</v>
      </c>
      <c r="I20" s="217" t="s">
        <v>7</v>
      </c>
      <c r="J20" s="224"/>
      <c r="K20" s="306"/>
      <c r="L20" s="214"/>
      <c r="M20" s="226">
        <f>G28+7</f>
        <v>42162</v>
      </c>
      <c r="N20" s="216" t="str">
        <f>H26</f>
        <v>Su</v>
      </c>
      <c r="O20" s="217" t="s">
        <v>7</v>
      </c>
      <c r="P20" s="295"/>
      <c r="Q20" s="270" t="s">
        <v>35</v>
      </c>
    </row>
    <row r="21" spans="1:17">
      <c r="A21" s="220"/>
      <c r="B21" s="253"/>
      <c r="C21" s="254"/>
      <c r="D21" s="218"/>
      <c r="E21" s="223" t="s">
        <v>12</v>
      </c>
      <c r="F21" s="214"/>
      <c r="G21" s="220"/>
      <c r="H21" s="221"/>
      <c r="I21" s="254"/>
      <c r="J21" s="218"/>
      <c r="K21" s="223" t="s">
        <v>12</v>
      </c>
      <c r="L21" s="214"/>
      <c r="M21" s="220"/>
      <c r="N21" s="221"/>
      <c r="O21" s="296"/>
      <c r="P21" s="297"/>
      <c r="Q21" s="223" t="s">
        <v>12</v>
      </c>
    </row>
    <row r="22" spans="1:17">
      <c r="A22" s="215">
        <f>A20+7</f>
        <v>42106</v>
      </c>
      <c r="B22" s="216" t="str">
        <f>B20</f>
        <v>Su</v>
      </c>
      <c r="C22" s="217" t="s">
        <v>36</v>
      </c>
      <c r="D22" s="224"/>
      <c r="E22" s="228" t="s">
        <v>37</v>
      </c>
      <c r="F22" s="214"/>
      <c r="G22" s="215">
        <f>G20+7</f>
        <v>42134</v>
      </c>
      <c r="H22" s="216" t="str">
        <f>H20</f>
        <v>Su</v>
      </c>
      <c r="I22" s="217" t="s">
        <v>7</v>
      </c>
      <c r="J22" s="224"/>
      <c r="K22" s="279" t="s">
        <v>38</v>
      </c>
      <c r="L22" s="214"/>
      <c r="M22" s="215">
        <f>M20+7</f>
        <v>42169</v>
      </c>
      <c r="N22" s="216" t="str">
        <f>N20</f>
        <v>Su</v>
      </c>
      <c r="O22" s="217" t="s">
        <v>7</v>
      </c>
      <c r="P22" s="295"/>
      <c r="Q22" s="228"/>
    </row>
    <row r="23" spans="1:17">
      <c r="A23" s="220"/>
      <c r="B23" s="221"/>
      <c r="C23" s="225" t="s">
        <v>13</v>
      </c>
      <c r="D23" s="218"/>
      <c r="E23" s="223" t="str">
        <f>CONCATENATE("School Week ",RIGHT(C22,2))</f>
        <v>School Week W9</v>
      </c>
      <c r="F23" s="214"/>
      <c r="G23" s="220"/>
      <c r="H23" s="221"/>
      <c r="I23" s="254"/>
      <c r="J23" s="218"/>
      <c r="K23" s="223" t="s">
        <v>12</v>
      </c>
      <c r="L23" s="214"/>
      <c r="M23" s="220"/>
      <c r="N23" s="221"/>
      <c r="O23" s="296"/>
      <c r="P23" s="297"/>
      <c r="Q23" s="223" t="s">
        <v>12</v>
      </c>
    </row>
    <row r="24" spans="1:17">
      <c r="A24" s="215">
        <f>A22+7</f>
        <v>42113</v>
      </c>
      <c r="B24" s="216" t="str">
        <f>B22</f>
        <v>Su</v>
      </c>
      <c r="C24" s="217" t="s">
        <v>39</v>
      </c>
      <c r="D24" s="224"/>
      <c r="F24" s="214"/>
      <c r="G24" s="215">
        <f>G22+7</f>
        <v>42141</v>
      </c>
      <c r="H24" s="216" t="str">
        <f>H22</f>
        <v>Su</v>
      </c>
      <c r="I24" s="217" t="s">
        <v>40</v>
      </c>
      <c r="J24" s="218"/>
      <c r="K24" s="306"/>
      <c r="L24" s="214"/>
      <c r="M24" s="215">
        <f>M22+7</f>
        <v>42176</v>
      </c>
      <c r="N24" s="216" t="str">
        <f>N22</f>
        <v>Su</v>
      </c>
      <c r="O24" s="217" t="s">
        <v>41</v>
      </c>
      <c r="P24" s="295"/>
      <c r="Q24" s="228"/>
    </row>
    <row r="25" spans="1:17">
      <c r="A25" s="220"/>
      <c r="B25" s="221"/>
      <c r="C25" s="225" t="s">
        <v>13</v>
      </c>
      <c r="D25" s="218"/>
      <c r="E25" s="223" t="str">
        <f>CONCATENATE("School Week ",RIGHT(C24,2))</f>
        <v>School Week 10</v>
      </c>
      <c r="F25" s="214"/>
      <c r="G25" s="220"/>
      <c r="H25" s="221"/>
      <c r="I25" s="225" t="s">
        <v>13</v>
      </c>
      <c r="J25" s="296"/>
      <c r="K25" s="223" t="str">
        <f>CONCATENATE("School Week ",RIGHT(I24,2))</f>
        <v>School Week 12</v>
      </c>
      <c r="L25" s="214"/>
      <c r="M25" s="220"/>
      <c r="N25" s="221"/>
      <c r="O25" s="225" t="s">
        <v>13</v>
      </c>
      <c r="P25" s="304"/>
      <c r="Q25" s="223" t="str">
        <f>CONCATENATE("School Week ",RIGHT(O24,2))</f>
        <v>School Week 15</v>
      </c>
    </row>
    <row r="26" spans="1:17">
      <c r="A26" s="215">
        <f>A24+7</f>
        <v>42120</v>
      </c>
      <c r="B26" s="216" t="str">
        <f>B24</f>
        <v>Su</v>
      </c>
      <c r="C26" s="217" t="s">
        <v>42</v>
      </c>
      <c r="D26" s="224"/>
      <c r="E26" s="206"/>
      <c r="F26" s="214"/>
      <c r="G26" s="226">
        <f>G24+7</f>
        <v>42148</v>
      </c>
      <c r="H26" s="227" t="str">
        <f>H24</f>
        <v>Su</v>
      </c>
      <c r="I26" s="224" t="s">
        <v>43</v>
      </c>
      <c r="J26" s="218"/>
      <c r="K26" s="307" t="s">
        <v>44</v>
      </c>
      <c r="L26" s="214"/>
      <c r="M26" s="226">
        <f>M24+7</f>
        <v>42183</v>
      </c>
      <c r="N26" s="227" t="str">
        <f>N24</f>
        <v>Su</v>
      </c>
      <c r="O26" s="224" t="s">
        <v>45</v>
      </c>
      <c r="P26" s="300"/>
      <c r="Q26" s="326"/>
    </row>
    <row r="27" spans="1:17">
      <c r="A27" s="252"/>
      <c r="B27" s="227"/>
      <c r="C27" s="254" t="s">
        <v>13</v>
      </c>
      <c r="D27" s="218"/>
      <c r="E27" s="223" t="str">
        <f>CONCATENATE("School Week ",RIGHT(C26,2))</f>
        <v>School Week 11</v>
      </c>
      <c r="F27" s="214"/>
      <c r="G27" s="220"/>
      <c r="H27" s="221"/>
      <c r="I27" s="254" t="s">
        <v>13</v>
      </c>
      <c r="J27" s="218"/>
      <c r="K27" s="292" t="str">
        <f>CONCATENATE("School Week ",RIGHT(I26,2))</f>
        <v>School Week 13</v>
      </c>
      <c r="L27" s="214"/>
      <c r="M27" s="220"/>
      <c r="N27" s="221"/>
      <c r="O27" s="225" t="s">
        <v>13</v>
      </c>
      <c r="P27" s="296"/>
      <c r="Q27" s="223" t="str">
        <f>CONCATENATE("School Week ",RIGHT(O26,2))</f>
        <v>School Week 16</v>
      </c>
    </row>
    <row r="28" ht="13.5" customHeight="1" spans="1:17">
      <c r="A28" s="255"/>
      <c r="B28" s="256"/>
      <c r="C28" s="257"/>
      <c r="D28" s="257"/>
      <c r="E28" s="258"/>
      <c r="F28" s="259"/>
      <c r="G28" s="226">
        <f>G26+7</f>
        <v>42155</v>
      </c>
      <c r="H28" s="227" t="str">
        <f>H26</f>
        <v>Su</v>
      </c>
      <c r="I28" s="308" t="s">
        <v>46</v>
      </c>
      <c r="J28" s="309"/>
      <c r="K28" s="310" t="s">
        <v>47</v>
      </c>
      <c r="L28" s="267"/>
      <c r="M28" s="215"/>
      <c r="N28" s="216"/>
      <c r="O28" s="311"/>
      <c r="P28" s="312"/>
      <c r="Q28" s="227"/>
    </row>
    <row r="29" spans="1:17">
      <c r="A29" s="242"/>
      <c r="B29" s="243"/>
      <c r="C29" s="260"/>
      <c r="D29" s="260"/>
      <c r="E29" s="240"/>
      <c r="F29" s="259"/>
      <c r="G29" s="261"/>
      <c r="H29" s="262"/>
      <c r="I29" s="254" t="s">
        <v>13</v>
      </c>
      <c r="J29" s="236"/>
      <c r="K29" s="292" t="str">
        <f>CONCATENATE("School Week ",RIGHT(I28,2))</f>
        <v>School Week 14</v>
      </c>
      <c r="L29" s="267"/>
      <c r="M29" s="252"/>
      <c r="N29" s="221"/>
      <c r="O29" s="254"/>
      <c r="P29" s="296"/>
      <c r="Q29" s="223"/>
    </row>
    <row r="30" ht="18" customHeight="1" spans="1:17">
      <c r="A30" s="263"/>
      <c r="B30" s="264"/>
      <c r="C30" s="265"/>
      <c r="D30" s="265"/>
      <c r="E30" s="266"/>
      <c r="F30" s="267"/>
      <c r="G30" s="268" t="s">
        <v>48</v>
      </c>
      <c r="H30" s="264"/>
      <c r="I30" s="265"/>
      <c r="J30" s="265"/>
      <c r="K30" s="266"/>
      <c r="L30" s="214"/>
      <c r="M30" s="271"/>
      <c r="N30" s="272"/>
      <c r="O30" s="273"/>
      <c r="P30" s="273"/>
      <c r="Q30" s="274"/>
    </row>
    <row r="31" ht="3.75" customHeight="1" spans="1:17">
      <c r="A31" s="209"/>
      <c r="B31" s="209"/>
      <c r="C31" s="209"/>
      <c r="D31" s="209"/>
      <c r="E31" s="209"/>
      <c r="F31" s="206"/>
      <c r="G31" s="269"/>
      <c r="H31" s="269"/>
      <c r="I31" s="269"/>
      <c r="J31" s="269"/>
      <c r="K31" s="269"/>
      <c r="L31" s="206"/>
      <c r="M31" s="269"/>
      <c r="N31" s="269"/>
      <c r="O31" s="269"/>
      <c r="P31" s="269"/>
      <c r="Q31" s="269"/>
    </row>
    <row r="32" spans="1:17">
      <c r="A32" s="210" t="s">
        <v>49</v>
      </c>
      <c r="B32" s="211"/>
      <c r="C32" s="212"/>
      <c r="D32" s="212"/>
      <c r="E32" s="251"/>
      <c r="F32" s="214"/>
      <c r="G32" s="210" t="s">
        <v>50</v>
      </c>
      <c r="H32" s="211"/>
      <c r="I32" s="212"/>
      <c r="J32" s="313"/>
      <c r="K32" s="251"/>
      <c r="L32" s="214"/>
      <c r="M32" s="210" t="s">
        <v>51</v>
      </c>
      <c r="N32" s="211"/>
      <c r="O32" s="212"/>
      <c r="P32" s="212"/>
      <c r="Q32" s="251"/>
    </row>
    <row r="33" spans="1:17">
      <c r="A33" s="215">
        <f>M26+7</f>
        <v>42190</v>
      </c>
      <c r="B33" s="216" t="str">
        <f>N26</f>
        <v>Su</v>
      </c>
      <c r="C33" s="217" t="s">
        <v>52</v>
      </c>
      <c r="D33" s="217"/>
      <c r="E33" s="219" t="s">
        <v>53</v>
      </c>
      <c r="F33" s="214"/>
      <c r="G33" s="215">
        <f>A39+7</f>
        <v>42218</v>
      </c>
      <c r="H33" s="216" t="str">
        <f>B39</f>
        <v>Su</v>
      </c>
      <c r="I33" s="314" t="s">
        <v>54</v>
      </c>
      <c r="J33" s="217"/>
      <c r="K33" s="216" t="s">
        <v>55</v>
      </c>
      <c r="L33" s="214"/>
      <c r="M33" s="215">
        <f>G41+7</f>
        <v>42253</v>
      </c>
      <c r="N33" s="216" t="str">
        <f>H39</f>
        <v>Su</v>
      </c>
      <c r="O33" s="217" t="s">
        <v>56</v>
      </c>
      <c r="P33" s="217"/>
      <c r="Q33" s="228" t="s">
        <v>55</v>
      </c>
    </row>
    <row r="34" spans="1:17">
      <c r="A34" s="220"/>
      <c r="B34" s="221"/>
      <c r="C34" s="225" t="s">
        <v>13</v>
      </c>
      <c r="D34" s="218"/>
      <c r="E34" s="223" t="str">
        <f>CONCATENATE("School Week ",RIGHT(C33,2))</f>
        <v>School Week 17</v>
      </c>
      <c r="F34" s="214"/>
      <c r="G34" s="220"/>
      <c r="H34" s="221"/>
      <c r="I34" s="315" t="s">
        <v>13</v>
      </c>
      <c r="J34" s="218"/>
      <c r="K34" s="221" t="str">
        <f>CONCATENATE("School Week ",RIGHT(I33,2))</f>
        <v>School Week 20</v>
      </c>
      <c r="L34" s="214"/>
      <c r="M34" s="220"/>
      <c r="N34" s="221"/>
      <c r="O34" s="225" t="s">
        <v>13</v>
      </c>
      <c r="P34" s="218"/>
      <c r="Q34" s="223" t="str">
        <f>CONCATENATE("School Week ",RIGHT(O33,2))</f>
        <v>School Week 25</v>
      </c>
    </row>
    <row r="35" spans="1:17">
      <c r="A35" s="215">
        <f>A33+7</f>
        <v>42197</v>
      </c>
      <c r="B35" s="216" t="str">
        <f>B33</f>
        <v>Su</v>
      </c>
      <c r="C35" s="217" t="s">
        <v>57</v>
      </c>
      <c r="D35" s="224"/>
      <c r="E35" s="270" t="s">
        <v>58</v>
      </c>
      <c r="F35" s="214"/>
      <c r="G35" s="215">
        <f>G33+7</f>
        <v>42225</v>
      </c>
      <c r="H35" s="216" t="str">
        <f>H33</f>
        <v>Su</v>
      </c>
      <c r="I35" s="314" t="s">
        <v>59</v>
      </c>
      <c r="J35" s="224"/>
      <c r="K35" s="216"/>
      <c r="L35" s="214"/>
      <c r="M35" s="215">
        <f>M33+7</f>
        <v>42260</v>
      </c>
      <c r="N35" s="216" t="str">
        <f>N33</f>
        <v>Su</v>
      </c>
      <c r="O35" s="217" t="s">
        <v>60</v>
      </c>
      <c r="P35" s="295"/>
      <c r="Q35" s="228"/>
    </row>
    <row r="36" spans="1:17">
      <c r="A36" s="220"/>
      <c r="B36" s="221"/>
      <c r="C36" s="225" t="s">
        <v>13</v>
      </c>
      <c r="D36" s="218"/>
      <c r="E36" s="223" t="str">
        <f>CONCATENATE("School Week ",RIGHT(C35,2))</f>
        <v>School Week 18</v>
      </c>
      <c r="F36" s="214"/>
      <c r="G36" s="220"/>
      <c r="H36" s="221"/>
      <c r="I36" s="315" t="s">
        <v>13</v>
      </c>
      <c r="J36" s="218"/>
      <c r="K36" s="221" t="str">
        <f>CONCATENATE("School Week ",RIGHT(I35,2))</f>
        <v>School Week 21</v>
      </c>
      <c r="L36" s="214"/>
      <c r="M36" s="220"/>
      <c r="N36" s="221"/>
      <c r="O36" s="225" t="s">
        <v>13</v>
      </c>
      <c r="P36" s="297"/>
      <c r="Q36" s="223" t="str">
        <f>CONCATENATE("School Week ",RIGHT(O35,2))</f>
        <v>School Week 26</v>
      </c>
    </row>
    <row r="37" spans="1:17">
      <c r="A37" s="215">
        <f>A35+7</f>
        <v>42204</v>
      </c>
      <c r="B37" s="216" t="str">
        <f>B35</f>
        <v>Su</v>
      </c>
      <c r="C37" s="217" t="s">
        <v>61</v>
      </c>
      <c r="D37" s="224"/>
      <c r="E37" s="228"/>
      <c r="F37" s="214"/>
      <c r="G37" s="215">
        <f>G35+7</f>
        <v>42232</v>
      </c>
      <c r="H37" s="216" t="str">
        <f>H35</f>
        <v>Su</v>
      </c>
      <c r="I37" s="314" t="s">
        <v>62</v>
      </c>
      <c r="J37" s="224"/>
      <c r="K37" s="216"/>
      <c r="L37" s="214"/>
      <c r="M37" s="215">
        <f>M35+7</f>
        <v>42267</v>
      </c>
      <c r="N37" s="216" t="str">
        <f>N35</f>
        <v>Su</v>
      </c>
      <c r="O37" s="217" t="s">
        <v>63</v>
      </c>
      <c r="P37" s="295"/>
      <c r="Q37" s="228" t="s">
        <v>64</v>
      </c>
    </row>
    <row r="38" spans="1:17">
      <c r="A38" s="220"/>
      <c r="B38" s="221"/>
      <c r="C38" s="225" t="s">
        <v>13</v>
      </c>
      <c r="D38" s="218"/>
      <c r="E38" s="223" t="str">
        <f>CONCATENATE("School Week ",RIGHT(C37,2))</f>
        <v>School Week 19</v>
      </c>
      <c r="F38" s="214"/>
      <c r="G38" s="220"/>
      <c r="H38" s="221"/>
      <c r="I38" s="315" t="s">
        <v>13</v>
      </c>
      <c r="J38" s="218"/>
      <c r="K38" s="221" t="str">
        <f>CONCATENATE("School Week ",RIGHT(I37,2))</f>
        <v>School Week 22</v>
      </c>
      <c r="L38" s="214"/>
      <c r="M38" s="220"/>
      <c r="N38" s="221"/>
      <c r="O38" s="225"/>
      <c r="P38" s="297"/>
      <c r="Q38" s="223" t="str">
        <f>CONCATENATE("School Week ",RIGHT(O37,2))</f>
        <v>School Week 27</v>
      </c>
    </row>
    <row r="39" spans="1:17">
      <c r="A39" s="215">
        <f>A37+7</f>
        <v>42211</v>
      </c>
      <c r="B39" s="216" t="str">
        <f>B37</f>
        <v>Su</v>
      </c>
      <c r="C39" s="217" t="s">
        <v>7</v>
      </c>
      <c r="D39" s="224"/>
      <c r="E39" s="219" t="s">
        <v>65</v>
      </c>
      <c r="F39" s="214"/>
      <c r="G39" s="215">
        <f>G37+7</f>
        <v>42239</v>
      </c>
      <c r="H39" s="216" t="str">
        <f>H37</f>
        <v>Su</v>
      </c>
      <c r="I39" s="314" t="s">
        <v>66</v>
      </c>
      <c r="J39" s="235"/>
      <c r="K39" s="216"/>
      <c r="L39" s="214"/>
      <c r="M39" s="215">
        <f>M37+7</f>
        <v>42274</v>
      </c>
      <c r="N39" s="216" t="str">
        <f>N37</f>
        <v>Su</v>
      </c>
      <c r="O39" s="217" t="s">
        <v>7</v>
      </c>
      <c r="P39" s="224"/>
      <c r="Q39" s="228"/>
    </row>
    <row r="40" spans="1:17">
      <c r="A40" s="220"/>
      <c r="B40" s="221"/>
      <c r="C40" s="225"/>
      <c r="D40" s="218"/>
      <c r="E40" s="223" t="s">
        <v>12</v>
      </c>
      <c r="F40" s="214"/>
      <c r="G40" s="220"/>
      <c r="H40" s="221"/>
      <c r="I40" s="315" t="s">
        <v>13</v>
      </c>
      <c r="J40" s="291"/>
      <c r="K40" s="221" t="str">
        <f>CONCATENATE("School Week ",RIGHT(I39,2))</f>
        <v>School Week 23</v>
      </c>
      <c r="L40" s="214"/>
      <c r="M40" s="220"/>
      <c r="N40" s="221"/>
      <c r="O40" s="225"/>
      <c r="P40" s="218"/>
      <c r="Q40" s="294" t="s">
        <v>67</v>
      </c>
    </row>
    <row r="41" spans="1:17">
      <c r="A41" s="271"/>
      <c r="B41" s="272"/>
      <c r="C41" s="273"/>
      <c r="D41" s="273"/>
      <c r="E41" s="274"/>
      <c r="F41" s="214"/>
      <c r="G41" s="215">
        <f>G39+7</f>
        <v>42246</v>
      </c>
      <c r="H41" s="216" t="str">
        <f>H39</f>
        <v>Su</v>
      </c>
      <c r="I41" s="314" t="s">
        <v>68</v>
      </c>
      <c r="J41" s="235"/>
      <c r="K41" s="216"/>
      <c r="L41" s="214"/>
      <c r="M41" s="271" t="s">
        <v>69</v>
      </c>
      <c r="N41" s="272"/>
      <c r="O41" s="273"/>
      <c r="P41" s="273"/>
      <c r="Q41" s="274"/>
    </row>
    <row r="42" spans="1:17">
      <c r="A42" s="249"/>
      <c r="B42" s="250"/>
      <c r="C42" s="275"/>
      <c r="D42" s="275"/>
      <c r="E42" s="276"/>
      <c r="F42" s="214"/>
      <c r="G42" s="220"/>
      <c r="H42" s="221"/>
      <c r="I42" s="315" t="s">
        <v>13</v>
      </c>
      <c r="J42" s="236"/>
      <c r="K42" s="221" t="str">
        <f>CONCATENATE("School Week ",RIGHT(I41,2))</f>
        <v>School Week 24</v>
      </c>
      <c r="L42" s="214"/>
      <c r="M42" s="249"/>
      <c r="N42" s="250"/>
      <c r="O42" s="275"/>
      <c r="P42" s="275"/>
      <c r="Q42" s="276"/>
    </row>
    <row r="43" ht="3.75" customHeight="1" spans="1:17">
      <c r="A43" s="269"/>
      <c r="B43" s="269"/>
      <c r="C43" s="269"/>
      <c r="D43" s="269"/>
      <c r="E43" s="269"/>
      <c r="F43" s="206"/>
      <c r="G43" s="269"/>
      <c r="H43" s="269"/>
      <c r="I43" s="269"/>
      <c r="J43" s="209"/>
      <c r="K43" s="269"/>
      <c r="L43" s="206"/>
      <c r="M43" s="269"/>
      <c r="N43" s="269"/>
      <c r="O43" s="269"/>
      <c r="P43" s="269"/>
      <c r="Q43" s="269"/>
    </row>
    <row r="44" spans="1:17">
      <c r="A44" s="210" t="s">
        <v>70</v>
      </c>
      <c r="B44" s="211"/>
      <c r="C44" s="212"/>
      <c r="D44" s="212"/>
      <c r="E44" s="251"/>
      <c r="F44" s="214"/>
      <c r="G44" s="210" t="s">
        <v>71</v>
      </c>
      <c r="H44" s="211"/>
      <c r="I44" s="212"/>
      <c r="J44" s="212"/>
      <c r="K44" s="251"/>
      <c r="L44" s="214"/>
      <c r="M44" s="210" t="s">
        <v>72</v>
      </c>
      <c r="N44" s="211"/>
      <c r="O44" s="212"/>
      <c r="P44" s="212"/>
      <c r="Q44" s="251"/>
    </row>
    <row r="45" spans="1:17">
      <c r="A45" s="215">
        <f>M39+7</f>
        <v>42281</v>
      </c>
      <c r="B45" s="216" t="str">
        <f>N39</f>
        <v>Su</v>
      </c>
      <c r="C45" s="217" t="s">
        <v>73</v>
      </c>
      <c r="D45" s="217"/>
      <c r="E45" s="228" t="s">
        <v>55</v>
      </c>
      <c r="F45" s="214"/>
      <c r="G45" s="215">
        <f>A52+7</f>
        <v>42309</v>
      </c>
      <c r="H45" s="216" t="str">
        <f>B52</f>
        <v>Su</v>
      </c>
      <c r="I45" s="217" t="s">
        <v>74</v>
      </c>
      <c r="J45" s="217"/>
      <c r="K45" s="219" t="s">
        <v>75</v>
      </c>
      <c r="L45" s="214"/>
      <c r="M45" s="215">
        <f>G54+7</f>
        <v>42344</v>
      </c>
      <c r="N45" s="216" t="str">
        <f>H52</f>
        <v>Su</v>
      </c>
      <c r="O45" s="217" t="s">
        <v>7</v>
      </c>
      <c r="P45" s="316"/>
      <c r="Q45" s="327"/>
    </row>
    <row r="46" spans="1:17">
      <c r="A46" s="220"/>
      <c r="B46" s="221"/>
      <c r="C46" s="225" t="s">
        <v>13</v>
      </c>
      <c r="D46" s="218"/>
      <c r="E46" s="221" t="str">
        <f>CONCATENATE("School Week ",RIGHT(C45,2))</f>
        <v>School Week 28</v>
      </c>
      <c r="F46" s="214"/>
      <c r="G46" s="220"/>
      <c r="H46" s="221"/>
      <c r="I46" s="225" t="s">
        <v>13</v>
      </c>
      <c r="J46" s="218"/>
      <c r="K46" s="223" t="str">
        <f>CONCATENATE("School Week ",RIGHT(I45,2))</f>
        <v>School Week 32</v>
      </c>
      <c r="L46" s="214"/>
      <c r="M46" s="220"/>
      <c r="N46" s="221"/>
      <c r="O46" s="296"/>
      <c r="P46" s="297"/>
      <c r="Q46" s="328" t="s">
        <v>12</v>
      </c>
    </row>
    <row r="47" spans="1:17">
      <c r="A47" s="229"/>
      <c r="B47" s="230"/>
      <c r="C47" s="231"/>
      <c r="D47" s="232"/>
      <c r="E47" s="233"/>
      <c r="F47" s="214"/>
      <c r="G47" s="277" t="s">
        <v>76</v>
      </c>
      <c r="H47" s="278"/>
      <c r="I47" s="317"/>
      <c r="J47" s="318"/>
      <c r="K47" s="319"/>
      <c r="L47" s="214"/>
      <c r="M47" s="229"/>
      <c r="N47" s="230"/>
      <c r="O47" s="231"/>
      <c r="P47" s="232"/>
      <c r="Q47" s="233"/>
    </row>
    <row r="48" spans="1:17">
      <c r="A48" s="215">
        <f>A45+7</f>
        <v>42288</v>
      </c>
      <c r="B48" s="216" t="str">
        <f>B45</f>
        <v>Su</v>
      </c>
      <c r="C48" s="217" t="s">
        <v>77</v>
      </c>
      <c r="D48" s="224"/>
      <c r="F48" s="214"/>
      <c r="G48" s="215">
        <f>G45+7</f>
        <v>42316</v>
      </c>
      <c r="H48" s="216" t="str">
        <f>H45</f>
        <v>Su</v>
      </c>
      <c r="I48" s="217" t="s">
        <v>78</v>
      </c>
      <c r="J48" s="224"/>
      <c r="K48" s="228"/>
      <c r="L48" s="214"/>
      <c r="M48" s="215">
        <f>M45+7</f>
        <v>42351</v>
      </c>
      <c r="N48" s="216" t="str">
        <f>N45</f>
        <v>Su</v>
      </c>
      <c r="O48" s="217" t="s">
        <v>7</v>
      </c>
      <c r="P48" s="295"/>
      <c r="Q48" s="327"/>
    </row>
    <row r="49" spans="1:17">
      <c r="A49" s="220"/>
      <c r="B49" s="221"/>
      <c r="C49" s="225" t="s">
        <v>13</v>
      </c>
      <c r="D49" s="218"/>
      <c r="E49" s="223" t="str">
        <f>CONCATENATE("School Week ",RIGHT(C48,2))</f>
        <v>School Week 29</v>
      </c>
      <c r="F49" s="214"/>
      <c r="G49" s="220"/>
      <c r="H49" s="221"/>
      <c r="I49" s="225" t="s">
        <v>13</v>
      </c>
      <c r="J49" s="218"/>
      <c r="K49" s="223" t="str">
        <f>CONCATENATE("School Week ",RIGHT(I48,2))</f>
        <v>School Week 33</v>
      </c>
      <c r="L49" s="214"/>
      <c r="M49" s="220"/>
      <c r="N49" s="221"/>
      <c r="O49" s="296"/>
      <c r="P49" s="297"/>
      <c r="Q49" s="328" t="s">
        <v>12</v>
      </c>
    </row>
    <row r="50" spans="1:17">
      <c r="A50" s="215">
        <f>A48+7</f>
        <v>42295</v>
      </c>
      <c r="B50" s="216" t="str">
        <f>B48</f>
        <v>Su</v>
      </c>
      <c r="C50" s="217" t="s">
        <v>79</v>
      </c>
      <c r="D50" s="224"/>
      <c r="E50" s="228"/>
      <c r="F50" s="214"/>
      <c r="G50" s="215">
        <f>G48+7</f>
        <v>42323</v>
      </c>
      <c r="H50" s="216" t="str">
        <f>H48</f>
        <v>Su</v>
      </c>
      <c r="I50" s="217" t="s">
        <v>80</v>
      </c>
      <c r="J50" s="224"/>
      <c r="K50" s="228" t="s">
        <v>81</v>
      </c>
      <c r="L50" s="214"/>
      <c r="M50" s="215">
        <f>M48+7</f>
        <v>42358</v>
      </c>
      <c r="N50" s="216" t="str">
        <f>N48</f>
        <v>Su</v>
      </c>
      <c r="O50" s="217" t="s">
        <v>7</v>
      </c>
      <c r="P50" s="295"/>
      <c r="Q50" s="327"/>
    </row>
    <row r="51" spans="1:17">
      <c r="A51" s="220"/>
      <c r="B51" s="221"/>
      <c r="C51" s="225" t="s">
        <v>13</v>
      </c>
      <c r="D51" s="218"/>
      <c r="E51" s="223" t="str">
        <f>CONCATENATE("School Week ",RIGHT(C50,2))</f>
        <v>School Week 30</v>
      </c>
      <c r="F51" s="214"/>
      <c r="G51" s="220"/>
      <c r="H51" s="221"/>
      <c r="I51" s="225" t="s">
        <v>13</v>
      </c>
      <c r="J51" s="296"/>
      <c r="K51" s="223" t="str">
        <f>CONCATENATE("School Week ",RIGHT(I50,2)," (Last day of Sunday School)")</f>
        <v>School Week 34 (Last day of Sunday School)</v>
      </c>
      <c r="L51" s="214"/>
      <c r="M51" s="220"/>
      <c r="N51" s="221"/>
      <c r="O51" s="296"/>
      <c r="P51" s="297"/>
      <c r="Q51" s="328" t="s">
        <v>12</v>
      </c>
    </row>
    <row r="52" ht="18.75" customHeight="1" spans="1:17">
      <c r="A52" s="215">
        <f>A50+7</f>
        <v>42302</v>
      </c>
      <c r="B52" s="216" t="str">
        <f>B50</f>
        <v>Su</v>
      </c>
      <c r="C52" s="217" t="s">
        <v>82</v>
      </c>
      <c r="D52" s="224"/>
      <c r="E52" s="279"/>
      <c r="F52" s="214"/>
      <c r="G52" s="215">
        <f>G50+7</f>
        <v>42330</v>
      </c>
      <c r="H52" s="216" t="str">
        <f>H50</f>
        <v>Su</v>
      </c>
      <c r="I52" s="217" t="s">
        <v>7</v>
      </c>
      <c r="J52" s="295"/>
      <c r="K52" s="320" t="s">
        <v>83</v>
      </c>
      <c r="L52" s="214"/>
      <c r="M52" s="215">
        <f>M50+7</f>
        <v>42365</v>
      </c>
      <c r="N52" s="216" t="str">
        <f>N50</f>
        <v>Su</v>
      </c>
      <c r="O52" s="217" t="s">
        <v>7</v>
      </c>
      <c r="P52" s="295"/>
      <c r="Q52" s="327"/>
    </row>
    <row r="53" ht="15.75" customHeight="1" spans="1:17">
      <c r="A53" s="252"/>
      <c r="B53" s="227"/>
      <c r="C53" s="225" t="s">
        <v>13</v>
      </c>
      <c r="D53" s="218"/>
      <c r="E53" s="223" t="str">
        <f>CONCATENATE("School Week ",RIGHT(C52,2))</f>
        <v>School Week 31</v>
      </c>
      <c r="F53" s="214"/>
      <c r="G53" s="220"/>
      <c r="H53" s="221"/>
      <c r="I53" s="296"/>
      <c r="J53" s="304"/>
      <c r="K53" s="223" t="s">
        <v>12</v>
      </c>
      <c r="L53" s="214"/>
      <c r="M53" s="252"/>
      <c r="N53" s="227"/>
      <c r="O53" s="218"/>
      <c r="P53" s="297"/>
      <c r="Q53" s="329" t="s">
        <v>12</v>
      </c>
    </row>
    <row r="54" ht="15.75" customHeight="1" spans="1:17">
      <c r="A54" s="280"/>
      <c r="B54" s="272"/>
      <c r="C54" s="273"/>
      <c r="D54" s="273"/>
      <c r="E54" s="274"/>
      <c r="F54" s="267"/>
      <c r="G54" s="215">
        <f>G52+7</f>
        <v>42337</v>
      </c>
      <c r="H54" s="216" t="str">
        <f>H52</f>
        <v>Su</v>
      </c>
      <c r="I54" s="217" t="s">
        <v>7</v>
      </c>
      <c r="J54" s="295"/>
      <c r="K54" s="216"/>
      <c r="L54" s="321"/>
      <c r="M54" s="322" t="s">
        <v>84</v>
      </c>
      <c r="N54" s="272"/>
      <c r="O54" s="273"/>
      <c r="P54" s="273"/>
      <c r="Q54" s="274"/>
    </row>
    <row r="55" ht="15.75" customHeight="1" spans="1:17">
      <c r="A55" s="281"/>
      <c r="B55" s="282"/>
      <c r="C55" s="283"/>
      <c r="D55" s="283"/>
      <c r="E55" s="284"/>
      <c r="F55" s="267"/>
      <c r="G55" s="220"/>
      <c r="H55" s="221"/>
      <c r="I55" s="296"/>
      <c r="J55" s="304"/>
      <c r="K55" s="221" t="s">
        <v>12</v>
      </c>
      <c r="L55" s="321"/>
      <c r="M55" s="281"/>
      <c r="N55" s="282"/>
      <c r="O55" s="283"/>
      <c r="P55" s="283"/>
      <c r="Q55" s="284"/>
    </row>
    <row r="56" ht="14.25" customHeight="1" spans="1:17">
      <c r="A56" s="249"/>
      <c r="B56" s="250"/>
      <c r="C56" s="275"/>
      <c r="D56" s="275"/>
      <c r="E56" s="276"/>
      <c r="F56" s="267"/>
      <c r="G56" s="285" t="s">
        <v>84</v>
      </c>
      <c r="H56" s="286"/>
      <c r="I56" s="323"/>
      <c r="J56" s="323"/>
      <c r="K56" s="324"/>
      <c r="L56" s="321"/>
      <c r="M56" s="249"/>
      <c r="N56" s="250"/>
      <c r="O56" s="275"/>
      <c r="P56" s="275"/>
      <c r="Q56" s="276"/>
    </row>
  </sheetData>
  <pageMargins left="0.7" right="0.7" top="0.75" bottom="0.75" header="0.3" footer="0.3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112"/>
  <sheetViews>
    <sheetView tabSelected="1" topLeftCell="A31" workbookViewId="0">
      <selection activeCell="D63" sqref="D63:E63"/>
    </sheetView>
  </sheetViews>
  <sheetFormatPr defaultColWidth="9" defaultRowHeight="12.75" outlineLevelCol="6"/>
  <cols>
    <col min="1" max="1" width="1.42857142857143" style="39" customWidth="1"/>
    <col min="2" max="2" width="13.1428571428571" style="39" customWidth="1"/>
    <col min="3" max="3" width="11.5714285714286" style="38" customWidth="1"/>
    <col min="4" max="4" width="38" style="38" customWidth="1"/>
    <col min="5" max="5" width="36" style="38" customWidth="1"/>
    <col min="6" max="6" width="53.4285714285714" style="39" hidden="1" customWidth="1"/>
    <col min="7" max="16384" width="9.14285714285714" style="39"/>
  </cols>
  <sheetData>
    <row r="1" ht="16.5" spans="3:7">
      <c r="C1" s="40" t="s">
        <v>85</v>
      </c>
      <c r="D1" s="40"/>
      <c r="E1" s="40"/>
      <c r="F1"/>
      <c r="G1"/>
    </row>
    <row r="2" spans="3:7">
      <c r="C2" s="41" t="s">
        <v>86</v>
      </c>
      <c r="D2" s="41"/>
      <c r="E2" s="41"/>
      <c r="F2"/>
      <c r="G2"/>
    </row>
    <row r="3" spans="2:5">
      <c r="B3" s="42"/>
      <c r="C3" s="43" t="s">
        <v>87</v>
      </c>
      <c r="D3" s="43"/>
      <c r="E3" s="43"/>
    </row>
    <row r="4" spans="3:5">
      <c r="C4" s="43"/>
      <c r="D4" s="43"/>
      <c r="E4" s="43"/>
    </row>
    <row r="5" ht="13.5" spans="2:5">
      <c r="B5" s="44"/>
      <c r="C5" s="45"/>
      <c r="D5" s="45"/>
      <c r="E5" s="46" t="s">
        <v>88</v>
      </c>
    </row>
    <row r="6" ht="25.5" spans="2:5">
      <c r="B6" s="47" t="s">
        <v>89</v>
      </c>
      <c r="C6" s="48" t="s">
        <v>90</v>
      </c>
      <c r="D6" s="49" t="s">
        <v>91</v>
      </c>
      <c r="E6" s="50" t="s">
        <v>92</v>
      </c>
    </row>
    <row r="7" ht="13.5" spans="2:5">
      <c r="B7" s="51" t="s">
        <v>93</v>
      </c>
      <c r="C7" s="52"/>
      <c r="D7" s="52"/>
      <c r="E7" s="53"/>
    </row>
    <row r="8" spans="2:5">
      <c r="B8" s="54" t="s">
        <v>94</v>
      </c>
      <c r="C8" s="55"/>
      <c r="D8" s="55"/>
      <c r="E8" s="56"/>
    </row>
    <row r="9" ht="15.75" customHeight="1" spans="2:5">
      <c r="B9" s="57">
        <v>5</v>
      </c>
      <c r="C9" s="58" t="s">
        <v>95</v>
      </c>
      <c r="D9" s="58" t="s">
        <v>96</v>
      </c>
      <c r="E9" s="59" t="s">
        <v>97</v>
      </c>
    </row>
    <row r="10" ht="25.5" spans="2:5">
      <c r="B10" s="60" t="s">
        <v>98</v>
      </c>
      <c r="C10" s="61"/>
      <c r="D10" s="61" t="s">
        <v>99</v>
      </c>
      <c r="E10" s="62" t="s">
        <v>100</v>
      </c>
    </row>
    <row r="11" ht="21" customHeight="1" spans="2:5">
      <c r="B11" s="63">
        <v>12</v>
      </c>
      <c r="C11" s="64" t="s">
        <v>101</v>
      </c>
      <c r="D11" s="64"/>
      <c r="E11" s="65" t="s">
        <v>102</v>
      </c>
    </row>
    <row r="12" spans="2:5">
      <c r="B12" s="66" t="s">
        <v>103</v>
      </c>
      <c r="C12" s="64"/>
      <c r="D12" s="67" t="s">
        <v>104</v>
      </c>
      <c r="E12" s="68" t="s">
        <v>105</v>
      </c>
    </row>
    <row r="13" ht="25.5" spans="2:5">
      <c r="B13" s="63">
        <v>19</v>
      </c>
      <c r="C13" s="64" t="s">
        <v>106</v>
      </c>
      <c r="D13" s="69"/>
      <c r="E13" s="59" t="s">
        <v>107</v>
      </c>
    </row>
    <row r="14" ht="13.5" spans="2:5">
      <c r="B14" s="70">
        <v>26</v>
      </c>
      <c r="C14" s="71" t="s">
        <v>67</v>
      </c>
      <c r="D14" s="72" t="s">
        <v>108</v>
      </c>
      <c r="E14" s="73" t="s">
        <v>109</v>
      </c>
    </row>
    <row r="15" spans="2:5">
      <c r="B15" s="54" t="s">
        <v>110</v>
      </c>
      <c r="C15" s="55"/>
      <c r="D15" s="55"/>
      <c r="E15" s="56"/>
    </row>
    <row r="16" spans="2:5">
      <c r="B16" s="74" t="s">
        <v>111</v>
      </c>
      <c r="C16" s="75"/>
      <c r="D16" s="76" t="s">
        <v>112</v>
      </c>
      <c r="E16" s="77" t="s">
        <v>113</v>
      </c>
    </row>
    <row r="17" spans="2:5">
      <c r="B17" s="63">
        <v>2</v>
      </c>
      <c r="C17" s="78" t="s">
        <v>114</v>
      </c>
      <c r="D17" s="75"/>
      <c r="E17" s="59"/>
    </row>
    <row r="18" spans="2:6">
      <c r="B18" s="79">
        <v>9</v>
      </c>
      <c r="C18" s="80"/>
      <c r="D18" s="80"/>
      <c r="E18" s="81" t="s">
        <v>115</v>
      </c>
      <c r="F18" s="39" t="s">
        <v>116</v>
      </c>
    </row>
    <row r="19" spans="2:5">
      <c r="B19" s="63">
        <v>16</v>
      </c>
      <c r="C19" s="78" t="s">
        <v>117</v>
      </c>
      <c r="D19" s="64"/>
      <c r="E19" s="82"/>
    </row>
    <row r="20" ht="13.5" spans="2:6">
      <c r="B20" s="83">
        <v>23</v>
      </c>
      <c r="C20" s="84" t="s">
        <v>67</v>
      </c>
      <c r="D20" s="85" t="s">
        <v>118</v>
      </c>
      <c r="E20" s="86"/>
      <c r="F20" s="39" t="s">
        <v>119</v>
      </c>
    </row>
    <row r="21" spans="2:5">
      <c r="B21" s="54" t="s">
        <v>120</v>
      </c>
      <c r="C21" s="55"/>
      <c r="D21" s="55"/>
      <c r="E21" s="56"/>
    </row>
    <row r="22" spans="2:5">
      <c r="B22" s="87">
        <v>1</v>
      </c>
      <c r="C22" s="88" t="s">
        <v>121</v>
      </c>
      <c r="D22" s="88"/>
      <c r="E22" s="89"/>
    </row>
    <row r="23" ht="25.5" spans="2:5">
      <c r="B23" s="74" t="s">
        <v>122</v>
      </c>
      <c r="C23" s="75"/>
      <c r="D23" s="90" t="s">
        <v>123</v>
      </c>
      <c r="E23" s="91" t="s">
        <v>124</v>
      </c>
    </row>
    <row r="24" ht="16.5" customHeight="1" spans="2:5">
      <c r="B24" s="63">
        <v>8</v>
      </c>
      <c r="C24" s="64" t="s">
        <v>125</v>
      </c>
      <c r="D24" s="64"/>
      <c r="E24" s="82" t="s">
        <v>126</v>
      </c>
    </row>
    <row r="25" ht="15.75" customHeight="1" spans="2:5">
      <c r="B25" s="63" t="s">
        <v>127</v>
      </c>
      <c r="C25" s="92" t="s">
        <v>128</v>
      </c>
      <c r="D25" s="93"/>
      <c r="E25" s="94"/>
    </row>
    <row r="26" ht="15.75" customHeight="1" spans="2:5">
      <c r="B26" s="63" t="s">
        <v>129</v>
      </c>
      <c r="C26" s="95"/>
      <c r="D26" s="96"/>
      <c r="E26" s="97"/>
    </row>
    <row r="27" ht="25.5" spans="2:5">
      <c r="B27" s="79">
        <v>15</v>
      </c>
      <c r="C27" s="80"/>
      <c r="D27" s="80" t="s">
        <v>130</v>
      </c>
      <c r="E27" s="81"/>
    </row>
    <row r="28" spans="2:5">
      <c r="B28" s="63">
        <v>22</v>
      </c>
      <c r="C28" s="98" t="s">
        <v>131</v>
      </c>
      <c r="D28" s="69"/>
      <c r="E28" s="99"/>
    </row>
    <row r="29" s="36" customFormat="1" ht="25.5" spans="2:5">
      <c r="B29" s="100" t="s">
        <v>132</v>
      </c>
      <c r="C29" s="101"/>
      <c r="D29" s="101" t="s">
        <v>133</v>
      </c>
      <c r="E29" s="102" t="s">
        <v>113</v>
      </c>
    </row>
    <row r="30" ht="13.5" spans="2:5">
      <c r="B30" s="103">
        <v>29</v>
      </c>
      <c r="C30" s="104" t="s">
        <v>134</v>
      </c>
      <c r="D30" s="105"/>
      <c r="E30" s="106" t="s">
        <v>135</v>
      </c>
    </row>
    <row r="31" spans="2:5">
      <c r="B31" s="107" t="s">
        <v>136</v>
      </c>
      <c r="C31" s="108"/>
      <c r="D31" s="109"/>
      <c r="E31" s="110"/>
    </row>
    <row r="32" spans="2:5">
      <c r="B32" s="74" t="s">
        <v>137</v>
      </c>
      <c r="C32" s="75"/>
      <c r="D32" s="111" t="s">
        <v>138</v>
      </c>
      <c r="E32" s="112" t="s">
        <v>113</v>
      </c>
    </row>
    <row r="33" spans="2:5">
      <c r="B33" s="63">
        <v>5</v>
      </c>
      <c r="C33" s="78" t="s">
        <v>139</v>
      </c>
      <c r="D33" s="113"/>
      <c r="E33" s="114" t="s">
        <v>140</v>
      </c>
    </row>
    <row r="34" spans="2:5">
      <c r="B34" s="79">
        <v>12</v>
      </c>
      <c r="C34" s="80"/>
      <c r="D34" s="115"/>
      <c r="E34" s="116" t="s">
        <v>141</v>
      </c>
    </row>
    <row r="35" s="37" customFormat="1" ht="38.25" spans="2:5">
      <c r="B35" s="100" t="s">
        <v>142</v>
      </c>
      <c r="C35" s="101"/>
      <c r="D35" s="117" t="s">
        <v>143</v>
      </c>
      <c r="E35" s="118" t="s">
        <v>113</v>
      </c>
    </row>
    <row r="36" spans="2:5">
      <c r="B36" s="63">
        <v>19</v>
      </c>
      <c r="C36" s="78" t="s">
        <v>144</v>
      </c>
      <c r="D36" s="119"/>
      <c r="E36" s="120"/>
    </row>
    <row r="37" ht="13.5" spans="2:5">
      <c r="B37" s="121">
        <v>26</v>
      </c>
      <c r="C37" s="122" t="s">
        <v>145</v>
      </c>
      <c r="D37" s="123"/>
      <c r="E37" s="124"/>
    </row>
    <row r="38" s="38" customFormat="1" spans="2:5">
      <c r="B38" s="125" t="s">
        <v>146</v>
      </c>
      <c r="C38" s="126"/>
      <c r="D38" s="127"/>
      <c r="E38" s="128"/>
    </row>
    <row r="39" spans="2:6">
      <c r="B39" s="129">
        <v>3</v>
      </c>
      <c r="C39" s="130" t="s">
        <v>147</v>
      </c>
      <c r="D39" s="131"/>
      <c r="E39" s="132"/>
      <c r="F39" s="39" t="s">
        <v>148</v>
      </c>
    </row>
    <row r="40" spans="2:5">
      <c r="B40" s="74" t="s">
        <v>149</v>
      </c>
      <c r="C40" s="75"/>
      <c r="D40" s="111" t="s">
        <v>150</v>
      </c>
      <c r="E40" s="112" t="s">
        <v>113</v>
      </c>
    </row>
    <row r="41" spans="2:5">
      <c r="B41" s="74"/>
      <c r="C41" s="75"/>
      <c r="D41" s="133"/>
      <c r="E41" s="112"/>
    </row>
    <row r="42" spans="2:5">
      <c r="B42" s="79">
        <v>10</v>
      </c>
      <c r="C42" s="80"/>
      <c r="D42" s="115"/>
      <c r="E42" s="116" t="s">
        <v>151</v>
      </c>
    </row>
    <row r="43" spans="2:5">
      <c r="B43" s="57" t="s">
        <v>152</v>
      </c>
      <c r="C43" s="58"/>
      <c r="D43" s="133" t="s">
        <v>153</v>
      </c>
      <c r="E43" s="112" t="s">
        <v>154</v>
      </c>
    </row>
    <row r="44" spans="2:5">
      <c r="B44" s="63">
        <v>17</v>
      </c>
      <c r="C44" s="78" t="s">
        <v>155</v>
      </c>
      <c r="D44" s="113"/>
      <c r="E44" s="120"/>
    </row>
    <row r="45" ht="21" customHeight="1" spans="2:5">
      <c r="B45" s="63" t="s">
        <v>156</v>
      </c>
      <c r="C45" s="78"/>
      <c r="D45" s="113"/>
      <c r="E45" s="120" t="s">
        <v>157</v>
      </c>
    </row>
    <row r="46" ht="25.5" spans="2:5">
      <c r="B46" s="79">
        <v>24</v>
      </c>
      <c r="C46" s="80"/>
      <c r="D46" s="115" t="s">
        <v>158</v>
      </c>
      <c r="E46" s="116" t="s">
        <v>159</v>
      </c>
    </row>
    <row r="47" ht="26.25" spans="2:6">
      <c r="B47" s="134">
        <v>31</v>
      </c>
      <c r="C47" s="135"/>
      <c r="D47" s="136" t="s">
        <v>160</v>
      </c>
      <c r="E47" s="137" t="s">
        <v>161</v>
      </c>
      <c r="F47" s="138"/>
    </row>
    <row r="48" ht="13.5" spans="2:5">
      <c r="B48" s="125" t="s">
        <v>162</v>
      </c>
      <c r="C48" s="139"/>
      <c r="D48" s="140"/>
      <c r="E48" s="141"/>
    </row>
    <row r="49" spans="2:6">
      <c r="B49" s="142" t="s">
        <v>163</v>
      </c>
      <c r="C49" s="143"/>
      <c r="D49" s="144" t="s">
        <v>164</v>
      </c>
      <c r="E49" s="145" t="s">
        <v>165</v>
      </c>
      <c r="F49" s="39" t="s">
        <v>166</v>
      </c>
    </row>
    <row r="50" spans="2:5">
      <c r="B50" s="146">
        <v>7</v>
      </c>
      <c r="C50" s="78" t="s">
        <v>167</v>
      </c>
      <c r="D50" s="147"/>
      <c r="E50" s="132" t="s">
        <v>168</v>
      </c>
    </row>
    <row r="51" spans="2:5">
      <c r="B51" s="63">
        <v>14</v>
      </c>
      <c r="C51" s="78" t="s">
        <v>169</v>
      </c>
      <c r="D51" s="119"/>
      <c r="E51" s="114" t="s">
        <v>170</v>
      </c>
    </row>
    <row r="52" spans="2:5">
      <c r="B52" s="66" t="s">
        <v>171</v>
      </c>
      <c r="C52" s="64"/>
      <c r="D52" s="148" t="s">
        <v>172</v>
      </c>
      <c r="E52" s="149" t="s">
        <v>173</v>
      </c>
    </row>
    <row r="53" spans="2:5">
      <c r="B53" s="63">
        <v>21</v>
      </c>
      <c r="C53" s="64" t="s">
        <v>174</v>
      </c>
      <c r="D53" s="150"/>
      <c r="E53" s="120"/>
    </row>
    <row r="54" ht="13.5" spans="2:5">
      <c r="B54" s="103">
        <v>28</v>
      </c>
      <c r="C54" s="104" t="s">
        <v>175</v>
      </c>
      <c r="D54" s="151"/>
      <c r="E54" s="152"/>
    </row>
    <row r="55" spans="2:5">
      <c r="B55" s="153"/>
      <c r="C55" s="153"/>
      <c r="D55" s="154"/>
      <c r="E55" s="155"/>
    </row>
    <row r="56" spans="2:5">
      <c r="B56" s="153"/>
      <c r="C56" s="153"/>
      <c r="D56" s="154"/>
      <c r="E56" s="155"/>
    </row>
    <row r="57" ht="13.5" spans="2:5">
      <c r="B57" s="156" t="s">
        <v>176</v>
      </c>
      <c r="C57" s="153"/>
      <c r="D57" s="154"/>
      <c r="E57" s="155"/>
    </row>
    <row r="58" ht="25.5" spans="2:5">
      <c r="B58" s="47" t="s">
        <v>177</v>
      </c>
      <c r="C58" s="48" t="s">
        <v>90</v>
      </c>
      <c r="D58" s="49" t="s">
        <v>91</v>
      </c>
      <c r="E58" s="50" t="s">
        <v>92</v>
      </c>
    </row>
    <row r="59" ht="13.5" spans="2:5">
      <c r="B59" s="157" t="s">
        <v>93</v>
      </c>
      <c r="C59" s="158"/>
      <c r="D59" s="158"/>
      <c r="E59" s="159"/>
    </row>
    <row r="60" spans="2:5">
      <c r="B60" s="107" t="s">
        <v>178</v>
      </c>
      <c r="C60" s="108"/>
      <c r="D60" s="109"/>
      <c r="E60" s="110"/>
    </row>
    <row r="61" spans="2:5">
      <c r="B61" s="74" t="s">
        <v>137</v>
      </c>
      <c r="C61" s="75"/>
      <c r="D61" s="111" t="s">
        <v>179</v>
      </c>
      <c r="E61" s="112" t="s">
        <v>113</v>
      </c>
    </row>
    <row r="62" spans="2:5">
      <c r="B62" s="63">
        <v>5</v>
      </c>
      <c r="C62" s="78" t="s">
        <v>180</v>
      </c>
      <c r="D62" s="113"/>
      <c r="E62" s="120"/>
    </row>
    <row r="63" ht="17" customHeight="1" spans="2:5">
      <c r="B63" s="63" t="s">
        <v>181</v>
      </c>
      <c r="C63" s="78"/>
      <c r="D63" s="160" t="s">
        <v>182</v>
      </c>
      <c r="E63" s="120"/>
    </row>
    <row r="64" spans="2:5">
      <c r="B64" s="63" t="s">
        <v>183</v>
      </c>
      <c r="C64" s="78"/>
      <c r="D64" s="161" t="s">
        <v>184</v>
      </c>
      <c r="E64" s="162" t="s">
        <v>185</v>
      </c>
    </row>
    <row r="65" spans="2:5">
      <c r="B65" s="63">
        <v>12</v>
      </c>
      <c r="C65" s="78" t="s">
        <v>186</v>
      </c>
      <c r="D65" s="113"/>
      <c r="E65" s="114" t="s">
        <v>187</v>
      </c>
    </row>
    <row r="66" spans="2:5">
      <c r="B66" s="146">
        <v>19</v>
      </c>
      <c r="C66" s="78" t="s">
        <v>188</v>
      </c>
      <c r="D66" s="163"/>
      <c r="E66" s="164" t="s">
        <v>189</v>
      </c>
    </row>
    <row r="67" ht="26.25" spans="2:5">
      <c r="B67" s="134">
        <v>26</v>
      </c>
      <c r="C67" s="135"/>
      <c r="D67" s="136" t="s">
        <v>190</v>
      </c>
      <c r="E67" s="137"/>
    </row>
    <row r="68" spans="2:5">
      <c r="B68" s="125" t="s">
        <v>191</v>
      </c>
      <c r="C68" s="126"/>
      <c r="D68" s="127"/>
      <c r="E68" s="128"/>
    </row>
    <row r="69" spans="2:5">
      <c r="B69" s="74" t="s">
        <v>111</v>
      </c>
      <c r="C69" s="75"/>
      <c r="D69" s="165" t="s">
        <v>192</v>
      </c>
      <c r="E69" s="166" t="s">
        <v>193</v>
      </c>
    </row>
    <row r="70" spans="2:6">
      <c r="B70" s="79">
        <v>2</v>
      </c>
      <c r="C70" s="80"/>
      <c r="D70" s="115"/>
      <c r="E70" s="116" t="s">
        <v>115</v>
      </c>
      <c r="F70" s="39" t="s">
        <v>194</v>
      </c>
    </row>
    <row r="71" spans="2:5">
      <c r="B71" s="63">
        <v>9</v>
      </c>
      <c r="C71" s="78" t="s">
        <v>195</v>
      </c>
      <c r="D71" s="113"/>
      <c r="E71" s="120"/>
    </row>
    <row r="72" spans="2:5">
      <c r="B72" s="63">
        <v>16</v>
      </c>
      <c r="C72" s="78" t="s">
        <v>196</v>
      </c>
      <c r="D72" s="119"/>
      <c r="E72" s="167"/>
    </row>
    <row r="73" spans="2:5">
      <c r="B73" s="60" t="s">
        <v>197</v>
      </c>
      <c r="C73" s="61"/>
      <c r="D73" s="161" t="s">
        <v>198</v>
      </c>
      <c r="E73" s="162" t="s">
        <v>199</v>
      </c>
    </row>
    <row r="74" spans="2:5">
      <c r="B74" s="63">
        <v>23</v>
      </c>
      <c r="C74" s="78" t="s">
        <v>200</v>
      </c>
      <c r="D74" s="119"/>
      <c r="E74" s="167"/>
    </row>
    <row r="75" ht="13.5" spans="2:5">
      <c r="B75" s="103">
        <v>30</v>
      </c>
      <c r="C75" s="122" t="s">
        <v>201</v>
      </c>
      <c r="D75" s="168"/>
      <c r="E75" s="169"/>
    </row>
    <row r="76" spans="2:5">
      <c r="B76" s="170" t="s">
        <v>202</v>
      </c>
      <c r="C76" s="140"/>
      <c r="D76" s="140"/>
      <c r="E76" s="141"/>
    </row>
    <row r="77" spans="2:5">
      <c r="B77" s="74" t="s">
        <v>203</v>
      </c>
      <c r="C77" s="75"/>
      <c r="D77" s="111" t="s">
        <v>204</v>
      </c>
      <c r="E77" s="112" t="s">
        <v>113</v>
      </c>
    </row>
    <row r="78" spans="2:5">
      <c r="B78" s="63">
        <v>6</v>
      </c>
      <c r="C78" s="78" t="s">
        <v>205</v>
      </c>
      <c r="D78" s="113"/>
      <c r="E78" s="120"/>
    </row>
    <row r="79" spans="2:5">
      <c r="B79" s="63">
        <v>13</v>
      </c>
      <c r="C79" s="78" t="s">
        <v>206</v>
      </c>
      <c r="D79" s="119"/>
      <c r="E79" s="120"/>
    </row>
    <row r="80" spans="2:5">
      <c r="B80" s="63">
        <v>20</v>
      </c>
      <c r="C80" s="78" t="s">
        <v>207</v>
      </c>
      <c r="D80" s="119"/>
      <c r="E80" s="120"/>
    </row>
    <row r="81" spans="2:5">
      <c r="B81" s="83" t="s">
        <v>208</v>
      </c>
      <c r="C81" s="84"/>
      <c r="D81" s="171" t="s">
        <v>209</v>
      </c>
      <c r="E81" s="172" t="s">
        <v>210</v>
      </c>
    </row>
    <row r="82" ht="13.5" spans="2:5">
      <c r="B82" s="103">
        <v>27</v>
      </c>
      <c r="C82" s="104" t="s">
        <v>211</v>
      </c>
      <c r="D82" s="173"/>
      <c r="E82" s="174"/>
    </row>
    <row r="83" spans="2:5">
      <c r="B83" s="125" t="s">
        <v>212</v>
      </c>
      <c r="C83" s="126"/>
      <c r="D83" s="127"/>
      <c r="E83" s="128"/>
    </row>
    <row r="84" spans="2:5">
      <c r="B84" s="74" t="s">
        <v>213</v>
      </c>
      <c r="C84" s="75"/>
      <c r="D84" s="111" t="s">
        <v>214</v>
      </c>
      <c r="E84" s="112" t="s">
        <v>113</v>
      </c>
    </row>
    <row r="85" spans="2:5">
      <c r="B85" s="63">
        <v>4</v>
      </c>
      <c r="C85" s="64" t="s">
        <v>215</v>
      </c>
      <c r="D85" s="113"/>
      <c r="E85" s="120"/>
    </row>
    <row r="86" ht="25.5" spans="2:5">
      <c r="B86" s="66" t="s">
        <v>216</v>
      </c>
      <c r="C86" s="67"/>
      <c r="D86" s="148" t="s">
        <v>217</v>
      </c>
      <c r="E86" s="149" t="s">
        <v>218</v>
      </c>
    </row>
    <row r="87" spans="2:5">
      <c r="B87" s="63">
        <v>11</v>
      </c>
      <c r="C87" s="64" t="s">
        <v>219</v>
      </c>
      <c r="D87" s="113"/>
      <c r="E87" s="120"/>
    </row>
    <row r="88" ht="15" customHeight="1" spans="2:5">
      <c r="B88" s="63" t="s">
        <v>220</v>
      </c>
      <c r="C88" s="64"/>
      <c r="D88" s="160" t="s">
        <v>221</v>
      </c>
      <c r="E88" s="120"/>
    </row>
    <row r="89" spans="2:5">
      <c r="B89" s="60" t="s">
        <v>222</v>
      </c>
      <c r="C89" s="61"/>
      <c r="D89" s="161" t="s">
        <v>223</v>
      </c>
      <c r="E89" s="162"/>
    </row>
    <row r="90" spans="2:5">
      <c r="B90" s="63">
        <v>18</v>
      </c>
      <c r="C90" s="64" t="s">
        <v>224</v>
      </c>
      <c r="D90" s="113"/>
      <c r="E90" s="120"/>
    </row>
    <row r="91" ht="18.75" customHeight="1" spans="2:5">
      <c r="B91" s="83" t="s">
        <v>225</v>
      </c>
      <c r="C91" s="85"/>
      <c r="D91" s="175" t="s">
        <v>226</v>
      </c>
      <c r="E91" s="176"/>
    </row>
    <row r="92" ht="13.5" spans="2:5">
      <c r="B92" s="103">
        <v>25</v>
      </c>
      <c r="C92" s="104" t="s">
        <v>227</v>
      </c>
      <c r="D92" s="173"/>
      <c r="E92" s="177"/>
    </row>
    <row r="93" spans="2:5">
      <c r="B93" s="125" t="s">
        <v>228</v>
      </c>
      <c r="C93" s="139"/>
      <c r="D93" s="140"/>
      <c r="E93" s="141"/>
    </row>
    <row r="94" ht="25.5" spans="2:5">
      <c r="B94" s="79">
        <v>1</v>
      </c>
      <c r="C94" s="80"/>
      <c r="D94" s="80"/>
      <c r="E94" s="81" t="s">
        <v>229</v>
      </c>
    </row>
    <row r="95" spans="2:5">
      <c r="B95" s="74" t="s">
        <v>122</v>
      </c>
      <c r="C95" s="75"/>
      <c r="D95" s="76" t="s">
        <v>230</v>
      </c>
      <c r="E95" s="77" t="s">
        <v>113</v>
      </c>
    </row>
    <row r="96" spans="2:5">
      <c r="B96" s="74" t="s">
        <v>122</v>
      </c>
      <c r="C96" s="75"/>
      <c r="D96" s="75" t="s">
        <v>231</v>
      </c>
      <c r="E96" s="65" t="s">
        <v>232</v>
      </c>
    </row>
    <row r="97" spans="2:5">
      <c r="B97" s="63">
        <v>8</v>
      </c>
      <c r="C97" s="130" t="s">
        <v>233</v>
      </c>
      <c r="D97" s="64"/>
      <c r="E97" s="99"/>
    </row>
    <row r="98" spans="2:6">
      <c r="B98" s="79">
        <v>15</v>
      </c>
      <c r="C98" s="80"/>
      <c r="D98" s="80"/>
      <c r="E98" s="81" t="s">
        <v>115</v>
      </c>
      <c r="F98" s="39" t="s">
        <v>234</v>
      </c>
    </row>
    <row r="99" ht="18.75" customHeight="1" spans="2:5">
      <c r="B99" s="178">
        <v>22</v>
      </c>
      <c r="C99" s="179" t="s">
        <v>235</v>
      </c>
      <c r="D99" s="180"/>
      <c r="E99" s="181" t="s">
        <v>236</v>
      </c>
    </row>
    <row r="100" ht="32.25" customHeight="1" spans="2:5">
      <c r="B100" s="178" t="s">
        <v>237</v>
      </c>
      <c r="C100" s="182"/>
      <c r="D100" s="183" t="s">
        <v>238</v>
      </c>
      <c r="E100" s="184" t="s">
        <v>239</v>
      </c>
    </row>
    <row r="101" ht="26.25" spans="2:5">
      <c r="B101" s="134">
        <v>29</v>
      </c>
      <c r="C101" s="135"/>
      <c r="D101" s="136" t="s">
        <v>240</v>
      </c>
      <c r="E101" s="137"/>
    </row>
    <row r="102" spans="2:5">
      <c r="B102" s="54" t="s">
        <v>241</v>
      </c>
      <c r="C102" s="185"/>
      <c r="D102" s="186"/>
      <c r="E102" s="187"/>
    </row>
    <row r="103" ht="26.25" spans="2:5">
      <c r="B103" s="188"/>
      <c r="C103" s="135"/>
      <c r="D103" s="136" t="s">
        <v>242</v>
      </c>
      <c r="E103" s="137"/>
    </row>
    <row r="104" ht="13.5" spans="2:5">
      <c r="B104" s="153"/>
      <c r="C104" s="155"/>
      <c r="D104" s="154"/>
      <c r="E104" s="154"/>
    </row>
    <row r="105" customHeight="1" spans="2:5">
      <c r="B105" s="189" t="s">
        <v>243</v>
      </c>
      <c r="C105" s="190"/>
      <c r="D105" s="191"/>
      <c r="E105" s="192" t="s">
        <v>244</v>
      </c>
    </row>
    <row r="106" ht="24.75" customHeight="1" spans="2:5">
      <c r="B106" s="193"/>
      <c r="C106" s="194"/>
      <c r="D106" s="195"/>
      <c r="E106" s="196" t="s">
        <v>245</v>
      </c>
    </row>
    <row r="107" spans="2:6">
      <c r="B107" s="197"/>
      <c r="C107" s="197"/>
      <c r="D107" s="197"/>
      <c r="E107" s="198"/>
      <c r="F107" s="36"/>
    </row>
    <row r="108" spans="2:6">
      <c r="B108" s="199" t="s">
        <v>246</v>
      </c>
      <c r="C108" s="199"/>
      <c r="D108" s="199"/>
      <c r="E108" s="199"/>
      <c r="F108" s="36"/>
    </row>
    <row r="109" ht="24.75" customHeight="1" spans="2:6">
      <c r="B109" s="200" t="s">
        <v>247</v>
      </c>
      <c r="C109" s="200"/>
      <c r="D109" s="200"/>
      <c r="E109" s="200"/>
      <c r="F109" s="200"/>
    </row>
    <row r="110" spans="2:6">
      <c r="B110" s="200" t="s">
        <v>248</v>
      </c>
      <c r="C110" s="200"/>
      <c r="D110" s="200"/>
      <c r="E110" s="200"/>
      <c r="F110" s="200"/>
    </row>
    <row r="111" spans="2:5">
      <c r="B111" s="201"/>
      <c r="D111" s="202" t="s">
        <v>249</v>
      </c>
      <c r="E111" s="203">
        <v>43742</v>
      </c>
    </row>
    <row r="112" spans="4:5">
      <c r="D112" s="202" t="s">
        <v>250</v>
      </c>
      <c r="E112" s="204">
        <v>43749</v>
      </c>
    </row>
  </sheetData>
  <mergeCells count="25">
    <mergeCell ref="C1:E1"/>
    <mergeCell ref="C2:E2"/>
    <mergeCell ref="B7:E7"/>
    <mergeCell ref="C8:E8"/>
    <mergeCell ref="C15:E15"/>
    <mergeCell ref="C21:E21"/>
    <mergeCell ref="C31:E31"/>
    <mergeCell ref="C38:E38"/>
    <mergeCell ref="C48:E48"/>
    <mergeCell ref="B59:E59"/>
    <mergeCell ref="C60:E60"/>
    <mergeCell ref="D63:E63"/>
    <mergeCell ref="C68:E68"/>
    <mergeCell ref="C76:E76"/>
    <mergeCell ref="C83:E83"/>
    <mergeCell ref="D88:E88"/>
    <mergeCell ref="D91:E91"/>
    <mergeCell ref="C93:E93"/>
    <mergeCell ref="C102:E102"/>
    <mergeCell ref="B108:E108"/>
    <mergeCell ref="B109:F109"/>
    <mergeCell ref="B110:F110"/>
    <mergeCell ref="C25:E26"/>
    <mergeCell ref="C3:E4"/>
    <mergeCell ref="B105:D106"/>
  </mergeCells>
  <printOptions horizontalCentered="1" verticalCentered="1"/>
  <pageMargins left="0.25" right="0.25" top="0.15" bottom="0.75" header="0.2" footer="0.3"/>
  <pageSetup paperSize="9" scale="93" fitToHeight="0" orientation="portrait" horizontalDpi="6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A2" sqref="A2"/>
    </sheetView>
  </sheetViews>
  <sheetFormatPr defaultColWidth="9" defaultRowHeight="12.75" outlineLevelCol="6"/>
  <cols>
    <col min="1" max="1" width="14.8571428571429" style="3" customWidth="1"/>
    <col min="2" max="2" width="19.7142857142857" style="4" customWidth="1"/>
    <col min="3" max="3" width="3.57142857142857" style="4" customWidth="1"/>
    <col min="4" max="4" width="33.8571428571429" style="4" customWidth="1"/>
    <col min="5" max="5" width="2.57142857142857" style="4" customWidth="1"/>
    <col min="6" max="6" width="42.2857142857143" style="4" customWidth="1"/>
    <col min="7" max="7" width="31" style="5" customWidth="1"/>
  </cols>
  <sheetData>
    <row r="1" s="1" customFormat="1" ht="36" customHeight="1" spans="1:7">
      <c r="A1" s="6" t="s">
        <v>251</v>
      </c>
      <c r="B1" s="6"/>
      <c r="C1" s="6"/>
      <c r="D1" s="6"/>
      <c r="E1" s="6"/>
      <c r="F1" s="6"/>
      <c r="G1" s="6"/>
    </row>
    <row r="2" s="2" customFormat="1" ht="36" customHeight="1" spans="1:7">
      <c r="A2" s="7" t="s">
        <v>252</v>
      </c>
      <c r="B2" s="7" t="s">
        <v>253</v>
      </c>
      <c r="C2" s="8"/>
      <c r="D2" s="9" t="s">
        <v>254</v>
      </c>
      <c r="E2" s="8"/>
      <c r="F2" s="9" t="s">
        <v>255</v>
      </c>
      <c r="G2" s="10" t="s">
        <v>256</v>
      </c>
    </row>
    <row r="3" s="2" customFormat="1" ht="38.25" customHeight="1" spans="1:7">
      <c r="A3" s="11" t="s">
        <v>94</v>
      </c>
      <c r="B3" s="12"/>
      <c r="C3" s="13"/>
      <c r="D3" s="14"/>
      <c r="E3" s="13"/>
      <c r="F3" s="15"/>
      <c r="G3" s="16"/>
    </row>
    <row r="4" s="2" customFormat="1" ht="38.25" customHeight="1" spans="1:7">
      <c r="A4" s="17" t="s">
        <v>110</v>
      </c>
      <c r="B4" s="18"/>
      <c r="C4" s="19"/>
      <c r="D4" s="20"/>
      <c r="E4" s="19"/>
      <c r="F4" s="21"/>
      <c r="G4" s="22"/>
    </row>
    <row r="5" s="2" customFormat="1" ht="43.5" customHeight="1" spans="1:7">
      <c r="A5" s="23" t="s">
        <v>120</v>
      </c>
      <c r="B5" s="24"/>
      <c r="C5" s="25"/>
      <c r="D5" s="26"/>
      <c r="E5" s="25"/>
      <c r="F5" s="27"/>
      <c r="G5" s="28"/>
    </row>
    <row r="6" s="2" customFormat="1" ht="43.5" customHeight="1" spans="1:7">
      <c r="A6" s="17" t="s">
        <v>136</v>
      </c>
      <c r="B6" s="18"/>
      <c r="C6" s="19"/>
      <c r="D6" s="20"/>
      <c r="E6" s="19"/>
      <c r="F6" s="21"/>
      <c r="G6" s="22"/>
    </row>
    <row r="7" s="2" customFormat="1" ht="43.5" customHeight="1" spans="1:7">
      <c r="A7" s="23" t="s">
        <v>146</v>
      </c>
      <c r="B7" s="24"/>
      <c r="C7" s="25"/>
      <c r="D7" s="26"/>
      <c r="E7" s="25"/>
      <c r="F7" s="27"/>
      <c r="G7" s="28"/>
    </row>
    <row r="8" s="2" customFormat="1" ht="43.5" customHeight="1" spans="1:7">
      <c r="A8" s="17" t="s">
        <v>162</v>
      </c>
      <c r="B8" s="18"/>
      <c r="C8" s="19"/>
      <c r="D8" s="20"/>
      <c r="E8" s="19"/>
      <c r="F8" s="21"/>
      <c r="G8" s="22"/>
    </row>
    <row r="9" s="2" customFormat="1" ht="43.5" customHeight="1" spans="1:7">
      <c r="A9" s="29" t="s">
        <v>178</v>
      </c>
      <c r="B9" s="24"/>
      <c r="C9" s="25"/>
      <c r="D9" s="26"/>
      <c r="E9" s="25"/>
      <c r="F9" s="27"/>
      <c r="G9" s="28"/>
    </row>
    <row r="10" s="2" customFormat="1" ht="43.5" customHeight="1" spans="1:7">
      <c r="A10" s="17" t="s">
        <v>191</v>
      </c>
      <c r="B10" s="18"/>
      <c r="C10" s="19"/>
      <c r="D10" s="20"/>
      <c r="E10" s="19"/>
      <c r="F10" s="21"/>
      <c r="G10" s="22"/>
    </row>
    <row r="11" s="2" customFormat="1" ht="43.5" customHeight="1" spans="1:7">
      <c r="A11" s="23" t="s">
        <v>202</v>
      </c>
      <c r="B11" s="24"/>
      <c r="C11" s="25"/>
      <c r="D11" s="26"/>
      <c r="E11" s="25"/>
      <c r="F11" s="27"/>
      <c r="G11" s="28"/>
    </row>
    <row r="12" s="2" customFormat="1" ht="43.5" customHeight="1" spans="1:7">
      <c r="A12" s="17" t="s">
        <v>212</v>
      </c>
      <c r="B12" s="18"/>
      <c r="C12" s="19"/>
      <c r="D12" s="20"/>
      <c r="E12" s="19"/>
      <c r="F12" s="21"/>
      <c r="G12" s="22"/>
    </row>
    <row r="13" s="2" customFormat="1" ht="43.5" customHeight="1" spans="1:7">
      <c r="A13" s="23" t="s">
        <v>228</v>
      </c>
      <c r="B13" s="24"/>
      <c r="C13" s="25"/>
      <c r="D13" s="26"/>
      <c r="E13" s="25"/>
      <c r="F13" s="27"/>
      <c r="G13" s="28"/>
    </row>
    <row r="14" s="2" customFormat="1" ht="43.5" customHeight="1" spans="1:7">
      <c r="A14" s="30" t="s">
        <v>241</v>
      </c>
      <c r="B14" s="31"/>
      <c r="C14" s="32"/>
      <c r="D14" s="33"/>
      <c r="E14" s="32"/>
      <c r="F14" s="34"/>
      <c r="G14" s="35"/>
    </row>
  </sheetData>
  <mergeCells count="1">
    <mergeCell ref="A1:G1"/>
  </mergeCells>
  <printOptions horizontalCentered="1"/>
  <pageMargins left="0.118110236220472" right="0.118110236220472" top="0.15748031496063" bottom="0.15748031496063" header="0.31496062992126" footer="0.31496062992126"/>
  <pageSetup paperSize="9" orientation="landscape" horizontalDpi="3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Calendar v1.1</vt:lpstr>
      <vt:lpstr>HFK Calendar 2020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Hopecat</dc:creator>
  <cp:lastModifiedBy>thomas</cp:lastModifiedBy>
  <dcterms:created xsi:type="dcterms:W3CDTF">2015-12-29T02:42:00Z</dcterms:created>
  <cp:lastPrinted>2019-11-08T09:37:00Z</cp:lastPrinted>
  <dcterms:modified xsi:type="dcterms:W3CDTF">2020-01-15T05:30:31Z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1033-11.2.0.9127</vt:lpwstr>
  </property>
</Properties>
</file>